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5" i="1" l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N170" i="1"/>
  <c r="AM170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AM421" i="1"/>
  <c r="V421" i="1"/>
  <c r="U421" i="1"/>
  <c r="T421" i="1"/>
  <c r="AM420" i="1"/>
  <c r="V420" i="1"/>
  <c r="U420" i="1"/>
  <c r="T420" i="1"/>
  <c r="AM419" i="1"/>
  <c r="V419" i="1"/>
  <c r="U419" i="1"/>
  <c r="T419" i="1"/>
  <c r="AM418" i="1"/>
  <c r="V418" i="1"/>
  <c r="U418" i="1"/>
  <c r="T418" i="1"/>
  <c r="AM417" i="1"/>
  <c r="V417" i="1"/>
  <c r="U417" i="1"/>
  <c r="T417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39" i="1"/>
  <c r="V439" i="1"/>
  <c r="U439" i="1"/>
  <c r="T439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T423" i="1"/>
  <c r="U423" i="1"/>
  <c r="V423" i="1"/>
  <c r="AM423" i="1"/>
  <c r="T424" i="1"/>
  <c r="U424" i="1"/>
  <c r="V424" i="1"/>
  <c r="AM424" i="1"/>
</calcChain>
</file>

<file path=xl/sharedStrings.xml><?xml version="1.0" encoding="utf-8"?>
<sst xmlns="http://schemas.openxmlformats.org/spreadsheetml/2006/main" count="1770" uniqueCount="706">
  <si>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</si>
  <si>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</si>
  <si>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</si>
  <si>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</si>
  <si>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</si>
  <si>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</si>
  <si>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</si>
  <si>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</si>
  <si>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</si>
  <si>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</si>
  <si>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</si>
  <si>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</si>
  <si>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</si>
  <si>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</si>
  <si>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</si>
  <si>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</si>
  <si>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</si>
  <si>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</si>
  <si>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</si>
  <si>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</si>
  <si>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</si>
  <si>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</si>
  <si>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</si>
  <si>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</si>
  <si>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</si>
  <si>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</si>
  <si>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</si>
  <si>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</si>
  <si>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</si>
  <si>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</si>
  <si>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</si>
  <si>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</si>
  <si>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</si>
  <si>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</si>
  <si>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</si>
  <si>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</si>
  <si>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</si>
  <si>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</si>
  <si>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</si>
  <si>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</si>
  <si>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</si>
  <si>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</si>
  <si>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</si>
  <si>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</si>
  <si>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</si>
  <si>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</si>
  <si>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</si>
  <si>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</si>
  <si>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</si>
  <si>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</si>
  <si>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</si>
  <si>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</si>
  <si>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</si>
  <si>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</si>
  <si>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</si>
  <si>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</si>
  <si>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</si>
  <si>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</si>
  <si>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</si>
  <si>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</si>
  <si>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</si>
  <si>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</si>
  <si>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</si>
  <si>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</si>
  <si>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</si>
  <si>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</si>
  <si>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</si>
  <si>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</si>
  <si>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</si>
  <si>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</si>
  <si>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</si>
  <si>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</si>
  <si>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01.05.2019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</si>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</sst>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40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43586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253511332.06999999</v>
      </c>
      <c r="H17" s="58">
        <v>0</v>
      </c>
      <c r="I17" s="58">
        <v>253511332.06999999</v>
      </c>
      <c r="J17" s="58">
        <v>12513650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161695061.06999999</v>
      </c>
      <c r="Q17" s="58">
        <v>91018721</v>
      </c>
      <c r="R17" s="58">
        <v>13311200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60191795.850000001</v>
      </c>
      <c r="AA17" s="58">
        <v>0</v>
      </c>
      <c r="AB17" s="58">
        <v>60191795.850000001</v>
      </c>
      <c r="AC17" s="58">
        <v>3534994.33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57936166.68</v>
      </c>
      <c r="AJ17" s="58">
        <v>2410285.34</v>
      </c>
      <c r="AK17" s="125">
        <v>3380338.16</v>
      </c>
      <c r="AL17" s="59">
        <v>0</v>
      </c>
    </row>
    <row r="18" spans="1:40" s="104" customFormat="1" ht="11.25" x14ac:dyDescent="0.2">
      <c r="A18" s="154" t="s">
        <v>434</v>
      </c>
      <c r="B18" s="105" t="s">
        <v>14</v>
      </c>
      <c r="C18" s="180" t="s">
        <v>435</v>
      </c>
      <c r="D18" s="180"/>
      <c r="E18" s="180"/>
      <c r="F18" s="180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17913810.280000001</v>
      </c>
      <c r="AA18" s="106">
        <v>0</v>
      </c>
      <c r="AB18" s="106">
        <v>17913810.280000001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15614631.109999999</v>
      </c>
      <c r="AJ18" s="106">
        <v>1844788.58</v>
      </c>
      <c r="AK18" s="126">
        <v>454390.59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436</v>
      </c>
      <c r="B19" s="105" t="s">
        <v>14</v>
      </c>
      <c r="C19" s="180" t="s">
        <v>437</v>
      </c>
      <c r="D19" s="180"/>
      <c r="E19" s="180"/>
      <c r="F19" s="180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10915912.35</v>
      </c>
      <c r="AA19" s="106">
        <v>0</v>
      </c>
      <c r="AB19" s="106">
        <v>10915912.35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9880576.1899999995</v>
      </c>
      <c r="AJ19" s="106">
        <v>1021448.48</v>
      </c>
      <c r="AK19" s="126">
        <v>13887.68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438</v>
      </c>
      <c r="B20" s="105" t="s">
        <v>14</v>
      </c>
      <c r="C20" s="180" t="s">
        <v>439</v>
      </c>
      <c r="D20" s="180"/>
      <c r="E20" s="180"/>
      <c r="F20" s="180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10915912.35</v>
      </c>
      <c r="AA20" s="106">
        <v>0</v>
      </c>
      <c r="AB20" s="106">
        <v>10915912.35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9880576.1899999995</v>
      </c>
      <c r="AJ20" s="106">
        <v>1021448.48</v>
      </c>
      <c r="AK20" s="126">
        <v>13887.68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440</v>
      </c>
      <c r="B21" s="100" t="s">
        <v>14</v>
      </c>
      <c r="C21" s="181" t="s">
        <v>441</v>
      </c>
      <c r="D21" s="182"/>
      <c r="E21" s="182"/>
      <c r="F21" s="183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10902837.26</v>
      </c>
      <c r="AA21" s="101"/>
      <c r="AB21" s="106">
        <v>10902837.26</v>
      </c>
      <c r="AC21" s="101"/>
      <c r="AD21" s="84"/>
      <c r="AE21" s="84"/>
      <c r="AF21" s="84"/>
      <c r="AG21" s="84"/>
      <c r="AH21" s="84"/>
      <c r="AI21" s="84">
        <v>9868104.2899999991</v>
      </c>
      <c r="AJ21" s="84">
        <v>1020845.29</v>
      </c>
      <c r="AK21" s="85">
        <v>13887.68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442</v>
      </c>
      <c r="B22" s="100" t="s">
        <v>14</v>
      </c>
      <c r="C22" s="181" t="s">
        <v>443</v>
      </c>
      <c r="D22" s="182"/>
      <c r="E22" s="182"/>
      <c r="F22" s="183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741.06</v>
      </c>
      <c r="AA22" s="101">
        <v>0</v>
      </c>
      <c r="AB22" s="106">
        <v>741.06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666.95</v>
      </c>
      <c r="AJ22" s="84">
        <v>74.11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444</v>
      </c>
      <c r="B23" s="100" t="s">
        <v>14</v>
      </c>
      <c r="C23" s="181" t="s">
        <v>445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5290.78</v>
      </c>
      <c r="AA23" s="101">
        <v>0</v>
      </c>
      <c r="AB23" s="106">
        <v>5290.78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4761.7</v>
      </c>
      <c r="AJ23" s="84">
        <v>529.08000000000004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446</v>
      </c>
      <c r="B24" s="100" t="s">
        <v>14</v>
      </c>
      <c r="C24" s="181" t="s">
        <v>447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7043.25</v>
      </c>
      <c r="AA24" s="101">
        <v>0</v>
      </c>
      <c r="AB24" s="106">
        <v>7043.25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7043.25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448</v>
      </c>
      <c r="B25" s="105" t="s">
        <v>14</v>
      </c>
      <c r="C25" s="180" t="s">
        <v>449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993066.52</v>
      </c>
      <c r="AA25" s="106"/>
      <c r="AB25" s="106">
        <v>993066.52</v>
      </c>
      <c r="AC25" s="106"/>
      <c r="AD25" s="106"/>
      <c r="AE25" s="106"/>
      <c r="AF25" s="106"/>
      <c r="AG25" s="106"/>
      <c r="AH25" s="106"/>
      <c r="AI25" s="106">
        <v>228550.14</v>
      </c>
      <c r="AJ25" s="106">
        <v>399158</v>
      </c>
      <c r="AK25" s="126">
        <v>365358.38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450</v>
      </c>
      <c r="B26" s="105" t="s">
        <v>14</v>
      </c>
      <c r="C26" s="180" t="s">
        <v>451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993066.52</v>
      </c>
      <c r="AA26" s="106"/>
      <c r="AB26" s="106">
        <v>993066.52</v>
      </c>
      <c r="AC26" s="106"/>
      <c r="AD26" s="106"/>
      <c r="AE26" s="106"/>
      <c r="AF26" s="106"/>
      <c r="AG26" s="106"/>
      <c r="AH26" s="106"/>
      <c r="AI26" s="106">
        <v>228550.14</v>
      </c>
      <c r="AJ26" s="106">
        <v>399158</v>
      </c>
      <c r="AK26" s="126">
        <v>365358.38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452</v>
      </c>
      <c r="B27" s="105" t="s">
        <v>14</v>
      </c>
      <c r="C27" s="180" t="s">
        <v>453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446913.31</v>
      </c>
      <c r="AA27" s="106"/>
      <c r="AB27" s="106">
        <v>446913.31</v>
      </c>
      <c r="AC27" s="106"/>
      <c r="AD27" s="106"/>
      <c r="AE27" s="106"/>
      <c r="AF27" s="106"/>
      <c r="AG27" s="106"/>
      <c r="AH27" s="106"/>
      <c r="AI27" s="106">
        <v>102855.26</v>
      </c>
      <c r="AJ27" s="106">
        <v>179634.53</v>
      </c>
      <c r="AK27" s="126">
        <v>164423.51999999999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454</v>
      </c>
      <c r="B28" s="100" t="s">
        <v>14</v>
      </c>
      <c r="C28" s="181" t="s">
        <v>455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446913.31</v>
      </c>
      <c r="AA28" s="101"/>
      <c r="AB28" s="106">
        <v>446913.31</v>
      </c>
      <c r="AC28" s="101"/>
      <c r="AD28" s="84"/>
      <c r="AE28" s="84"/>
      <c r="AF28" s="84"/>
      <c r="AG28" s="84"/>
      <c r="AH28" s="84"/>
      <c r="AI28" s="84">
        <v>102855.26</v>
      </c>
      <c r="AJ28" s="84">
        <v>179634.53</v>
      </c>
      <c r="AK28" s="85">
        <v>164423.51999999999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456</v>
      </c>
      <c r="B29" s="105" t="s">
        <v>14</v>
      </c>
      <c r="C29" s="180" t="s">
        <v>457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3262.22</v>
      </c>
      <c r="AA29" s="106"/>
      <c r="AB29" s="106">
        <v>3262.22</v>
      </c>
      <c r="AC29" s="106"/>
      <c r="AD29" s="106"/>
      <c r="AE29" s="106"/>
      <c r="AF29" s="106"/>
      <c r="AG29" s="106"/>
      <c r="AH29" s="106"/>
      <c r="AI29" s="106">
        <v>750.77</v>
      </c>
      <c r="AJ29" s="106">
        <v>1311.23</v>
      </c>
      <c r="AK29" s="126">
        <v>1200.22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458</v>
      </c>
      <c r="B30" s="100" t="s">
        <v>14</v>
      </c>
      <c r="C30" s="181" t="s">
        <v>459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3262.22</v>
      </c>
      <c r="AA30" s="101"/>
      <c r="AB30" s="106">
        <v>3262.22</v>
      </c>
      <c r="AC30" s="101"/>
      <c r="AD30" s="84"/>
      <c r="AE30" s="84"/>
      <c r="AF30" s="84"/>
      <c r="AG30" s="84"/>
      <c r="AH30" s="84"/>
      <c r="AI30" s="84">
        <v>750.77</v>
      </c>
      <c r="AJ30" s="84">
        <v>1311.23</v>
      </c>
      <c r="AK30" s="85">
        <v>1200.22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460</v>
      </c>
      <c r="B31" s="105" t="s">
        <v>14</v>
      </c>
      <c r="C31" s="180" t="s">
        <v>461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635266.71</v>
      </c>
      <c r="AA31" s="106"/>
      <c r="AB31" s="106">
        <v>635266.71</v>
      </c>
      <c r="AC31" s="106"/>
      <c r="AD31" s="106"/>
      <c r="AE31" s="106"/>
      <c r="AF31" s="106"/>
      <c r="AG31" s="106"/>
      <c r="AH31" s="106"/>
      <c r="AI31" s="106">
        <v>146204.01</v>
      </c>
      <c r="AJ31" s="106">
        <v>255342.2</v>
      </c>
      <c r="AK31" s="126">
        <v>233720.5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462</v>
      </c>
      <c r="B32" s="100" t="s">
        <v>14</v>
      </c>
      <c r="C32" s="181" t="s">
        <v>463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635266.71</v>
      </c>
      <c r="AA32" s="101"/>
      <c r="AB32" s="106">
        <v>635266.71</v>
      </c>
      <c r="AC32" s="101"/>
      <c r="AD32" s="84"/>
      <c r="AE32" s="84"/>
      <c r="AF32" s="84"/>
      <c r="AG32" s="84"/>
      <c r="AH32" s="84"/>
      <c r="AI32" s="84">
        <v>146204.01</v>
      </c>
      <c r="AJ32" s="84">
        <v>255342.2</v>
      </c>
      <c r="AK32" s="85">
        <v>233720.5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464</v>
      </c>
      <c r="B33" s="105" t="s">
        <v>14</v>
      </c>
      <c r="C33" s="180" t="s">
        <v>465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-92375.72</v>
      </c>
      <c r="AA33" s="106"/>
      <c r="AB33" s="106">
        <v>-92375.72</v>
      </c>
      <c r="AC33" s="106"/>
      <c r="AD33" s="106"/>
      <c r="AE33" s="106"/>
      <c r="AF33" s="106"/>
      <c r="AG33" s="106"/>
      <c r="AH33" s="106"/>
      <c r="AI33" s="106">
        <v>-21259.9</v>
      </c>
      <c r="AJ33" s="106">
        <v>-37129.96</v>
      </c>
      <c r="AK33" s="126">
        <v>-33985.86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466</v>
      </c>
      <c r="B34" s="100" t="s">
        <v>14</v>
      </c>
      <c r="C34" s="181" t="s">
        <v>467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-92375.72</v>
      </c>
      <c r="AA34" s="101"/>
      <c r="AB34" s="106">
        <v>-92375.72</v>
      </c>
      <c r="AC34" s="101"/>
      <c r="AD34" s="84"/>
      <c r="AE34" s="84"/>
      <c r="AF34" s="84"/>
      <c r="AG34" s="84"/>
      <c r="AH34" s="84"/>
      <c r="AI34" s="84">
        <v>-21259.9</v>
      </c>
      <c r="AJ34" s="84">
        <v>-37129.96</v>
      </c>
      <c r="AK34" s="85">
        <v>-33985.86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468</v>
      </c>
      <c r="B35" s="105" t="s">
        <v>14</v>
      </c>
      <c r="C35" s="180" t="s">
        <v>469</v>
      </c>
      <c r="D35" s="180"/>
      <c r="E35" s="180"/>
      <c r="F35" s="180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4896646.09</v>
      </c>
      <c r="AA35" s="106">
        <v>0</v>
      </c>
      <c r="AB35" s="106">
        <v>4896646.09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4896646.09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470</v>
      </c>
      <c r="B36" s="105" t="s">
        <v>14</v>
      </c>
      <c r="C36" s="180" t="s">
        <v>471</v>
      </c>
      <c r="D36" s="180"/>
      <c r="E36" s="180"/>
      <c r="F36" s="180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4040826.85</v>
      </c>
      <c r="AA36" s="106">
        <v>0</v>
      </c>
      <c r="AB36" s="106">
        <v>4040826.85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4040826.85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472</v>
      </c>
      <c r="B37" s="105" t="s">
        <v>14</v>
      </c>
      <c r="C37" s="180" t="s">
        <v>473</v>
      </c>
      <c r="D37" s="180"/>
      <c r="E37" s="180"/>
      <c r="F37" s="180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1633907.22</v>
      </c>
      <c r="AA37" s="106"/>
      <c r="AB37" s="106">
        <v>1633907.22</v>
      </c>
      <c r="AC37" s="106"/>
      <c r="AD37" s="106"/>
      <c r="AE37" s="106"/>
      <c r="AF37" s="106"/>
      <c r="AG37" s="106"/>
      <c r="AH37" s="106"/>
      <c r="AI37" s="106">
        <v>1633907.22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472</v>
      </c>
      <c r="B38" s="100" t="s">
        <v>14</v>
      </c>
      <c r="C38" s="181" t="s">
        <v>474</v>
      </c>
      <c r="D38" s="182"/>
      <c r="E38" s="182"/>
      <c r="F38" s="183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1633907.22</v>
      </c>
      <c r="AA38" s="101"/>
      <c r="AB38" s="106">
        <v>1633907.22</v>
      </c>
      <c r="AC38" s="101"/>
      <c r="AD38" s="84"/>
      <c r="AE38" s="84"/>
      <c r="AF38" s="84"/>
      <c r="AG38" s="84"/>
      <c r="AH38" s="84"/>
      <c r="AI38" s="84">
        <v>1633907.22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475</v>
      </c>
      <c r="B39" s="105" t="s">
        <v>14</v>
      </c>
      <c r="C39" s="180" t="s">
        <v>476</v>
      </c>
      <c r="D39" s="180"/>
      <c r="E39" s="180"/>
      <c r="F39" s="180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2406919.63</v>
      </c>
      <c r="AA39" s="106">
        <v>0</v>
      </c>
      <c r="AB39" s="106">
        <v>2406919.63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2406919.63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477</v>
      </c>
      <c r="B40" s="100" t="s">
        <v>14</v>
      </c>
      <c r="C40" s="181" t="s">
        <v>478</v>
      </c>
      <c r="D40" s="182"/>
      <c r="E40" s="182"/>
      <c r="F40" s="183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2406919.63</v>
      </c>
      <c r="AA40" s="101">
        <v>0</v>
      </c>
      <c r="AB40" s="106">
        <v>2406919.63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2406919.63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479</v>
      </c>
      <c r="B41" s="105" t="s">
        <v>14</v>
      </c>
      <c r="C41" s="180" t="s">
        <v>480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846819.24</v>
      </c>
      <c r="AA41" s="106">
        <v>0</v>
      </c>
      <c r="AB41" s="106">
        <v>846819.24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846819.24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479</v>
      </c>
      <c r="B42" s="100" t="s">
        <v>14</v>
      </c>
      <c r="C42" s="181" t="s">
        <v>481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846811.14</v>
      </c>
      <c r="AA42" s="101">
        <v>0</v>
      </c>
      <c r="AB42" s="106">
        <v>846811.14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846811.14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482</v>
      </c>
      <c r="B43" s="100" t="s">
        <v>14</v>
      </c>
      <c r="C43" s="181" t="s">
        <v>483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484</v>
      </c>
      <c r="B44" s="105" t="s">
        <v>14</v>
      </c>
      <c r="C44" s="180" t="s">
        <v>485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486</v>
      </c>
      <c r="B45" s="100" t="s">
        <v>14</v>
      </c>
      <c r="C45" s="181" t="s">
        <v>487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488</v>
      </c>
      <c r="B46" s="105" t="s">
        <v>14</v>
      </c>
      <c r="C46" s="180" t="s">
        <v>489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359750.33</v>
      </c>
      <c r="AA46" s="106"/>
      <c r="AB46" s="106">
        <v>359750.33</v>
      </c>
      <c r="AC46" s="106"/>
      <c r="AD46" s="106"/>
      <c r="AE46" s="106"/>
      <c r="AF46" s="106"/>
      <c r="AG46" s="106"/>
      <c r="AH46" s="106"/>
      <c r="AI46" s="106"/>
      <c r="AJ46" s="106">
        <v>292249.05</v>
      </c>
      <c r="AK46" s="126">
        <v>67501.279999999999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490</v>
      </c>
      <c r="B47" s="105" t="s">
        <v>14</v>
      </c>
      <c r="C47" s="180" t="s">
        <v>491</v>
      </c>
      <c r="D47" s="180"/>
      <c r="E47" s="180"/>
      <c r="F47" s="180"/>
      <c r="G47" s="106">
        <v>662900</v>
      </c>
      <c r="H47" s="106"/>
      <c r="I47" s="106">
        <v>662900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228900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91500.68</v>
      </c>
      <c r="AA47" s="106"/>
      <c r="AB47" s="106">
        <v>91500.68</v>
      </c>
      <c r="AC47" s="106"/>
      <c r="AD47" s="106"/>
      <c r="AE47" s="106"/>
      <c r="AF47" s="106"/>
      <c r="AG47" s="106"/>
      <c r="AH47" s="106"/>
      <c r="AI47" s="106"/>
      <c r="AJ47" s="106">
        <v>84618.03</v>
      </c>
      <c r="AK47" s="126">
        <v>6882.65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492</v>
      </c>
      <c r="B48" s="100" t="s">
        <v>14</v>
      </c>
      <c r="C48" s="181" t="s">
        <v>493</v>
      </c>
      <c r="D48" s="182"/>
      <c r="E48" s="182"/>
      <c r="F48" s="183"/>
      <c r="G48" s="106">
        <v>228900</v>
      </c>
      <c r="H48" s="101"/>
      <c r="I48" s="106">
        <v>228900</v>
      </c>
      <c r="J48" s="101"/>
      <c r="K48" s="84"/>
      <c r="L48" s="84"/>
      <c r="M48" s="84"/>
      <c r="N48" s="84"/>
      <c r="O48" s="84"/>
      <c r="P48" s="84"/>
      <c r="Q48" s="84"/>
      <c r="R48" s="84">
        <v>228900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6882.65</v>
      </c>
      <c r="AA48" s="101"/>
      <c r="AB48" s="106">
        <v>6882.65</v>
      </c>
      <c r="AC48" s="101"/>
      <c r="AD48" s="84"/>
      <c r="AE48" s="84"/>
      <c r="AF48" s="84"/>
      <c r="AG48" s="84"/>
      <c r="AH48" s="84"/>
      <c r="AI48" s="84"/>
      <c r="AJ48" s="84"/>
      <c r="AK48" s="85">
        <v>6882.65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494</v>
      </c>
      <c r="B49" s="100" t="s">
        <v>14</v>
      </c>
      <c r="C49" s="181" t="s">
        <v>495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84618.03</v>
      </c>
      <c r="AA49" s="101"/>
      <c r="AB49" s="106">
        <v>84618.03</v>
      </c>
      <c r="AC49" s="101"/>
      <c r="AD49" s="84"/>
      <c r="AE49" s="84"/>
      <c r="AF49" s="84"/>
      <c r="AG49" s="84"/>
      <c r="AH49" s="84"/>
      <c r="AI49" s="84"/>
      <c r="AJ49" s="84">
        <v>84618.03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496</v>
      </c>
      <c r="B50" s="105" t="s">
        <v>14</v>
      </c>
      <c r="C50" s="180" t="s">
        <v>497</v>
      </c>
      <c r="D50" s="180"/>
      <c r="E50" s="180"/>
      <c r="F50" s="180"/>
      <c r="G50" s="106">
        <v>1500000</v>
      </c>
      <c r="H50" s="106"/>
      <c r="I50" s="106">
        <v>1500000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624000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268249.65000000002</v>
      </c>
      <c r="AA50" s="106"/>
      <c r="AB50" s="106">
        <v>268249.65000000002</v>
      </c>
      <c r="AC50" s="106"/>
      <c r="AD50" s="106"/>
      <c r="AE50" s="106"/>
      <c r="AF50" s="106"/>
      <c r="AG50" s="106"/>
      <c r="AH50" s="106"/>
      <c r="AI50" s="106"/>
      <c r="AJ50" s="106">
        <v>207631.02</v>
      </c>
      <c r="AK50" s="126">
        <v>60618.63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498</v>
      </c>
      <c r="B51" s="105" t="s">
        <v>14</v>
      </c>
      <c r="C51" s="180" t="s">
        <v>499</v>
      </c>
      <c r="D51" s="180"/>
      <c r="E51" s="180"/>
      <c r="F51" s="180"/>
      <c r="G51" s="106">
        <v>571500</v>
      </c>
      <c r="H51" s="106"/>
      <c r="I51" s="106">
        <v>571500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188776.05</v>
      </c>
      <c r="AA51" s="106"/>
      <c r="AB51" s="106">
        <v>188776.05</v>
      </c>
      <c r="AC51" s="106"/>
      <c r="AD51" s="106"/>
      <c r="AE51" s="106"/>
      <c r="AF51" s="106"/>
      <c r="AG51" s="106"/>
      <c r="AH51" s="106"/>
      <c r="AI51" s="106"/>
      <c r="AJ51" s="106">
        <v>161622.35999999999</v>
      </c>
      <c r="AK51" s="126">
        <v>27153.69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500</v>
      </c>
      <c r="B52" s="100" t="s">
        <v>14</v>
      </c>
      <c r="C52" s="181" t="s">
        <v>501</v>
      </c>
      <c r="D52" s="182"/>
      <c r="E52" s="182"/>
      <c r="F52" s="183"/>
      <c r="G52" s="106">
        <v>46500</v>
      </c>
      <c r="H52" s="101"/>
      <c r="I52" s="106">
        <v>46500</v>
      </c>
      <c r="J52" s="101"/>
      <c r="K52" s="84"/>
      <c r="L52" s="84"/>
      <c r="M52" s="84"/>
      <c r="N52" s="84"/>
      <c r="O52" s="84"/>
      <c r="P52" s="84"/>
      <c r="Q52" s="84"/>
      <c r="R52" s="84">
        <v>46500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27153.69</v>
      </c>
      <c r="AA52" s="101"/>
      <c r="AB52" s="106">
        <v>27153.69</v>
      </c>
      <c r="AC52" s="101"/>
      <c r="AD52" s="84"/>
      <c r="AE52" s="84"/>
      <c r="AF52" s="84"/>
      <c r="AG52" s="84"/>
      <c r="AH52" s="84"/>
      <c r="AI52" s="84"/>
      <c r="AJ52" s="84"/>
      <c r="AK52" s="85">
        <v>27153.69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502</v>
      </c>
      <c r="B53" s="100" t="s">
        <v>14</v>
      </c>
      <c r="C53" s="181" t="s">
        <v>503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161622.35999999999</v>
      </c>
      <c r="AA53" s="101"/>
      <c r="AB53" s="106">
        <v>161622.35999999999</v>
      </c>
      <c r="AC53" s="101"/>
      <c r="AD53" s="84"/>
      <c r="AE53" s="84"/>
      <c r="AF53" s="84"/>
      <c r="AG53" s="84"/>
      <c r="AH53" s="84"/>
      <c r="AI53" s="84"/>
      <c r="AJ53" s="84">
        <v>161622.35999999999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504</v>
      </c>
      <c r="B54" s="105" t="s">
        <v>14</v>
      </c>
      <c r="C54" s="180" t="s">
        <v>505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79473.600000000006</v>
      </c>
      <c r="AA54" s="106"/>
      <c r="AB54" s="106">
        <v>79473.600000000006</v>
      </c>
      <c r="AC54" s="106"/>
      <c r="AD54" s="106"/>
      <c r="AE54" s="106"/>
      <c r="AF54" s="106"/>
      <c r="AG54" s="106"/>
      <c r="AH54" s="106"/>
      <c r="AI54" s="106"/>
      <c r="AJ54" s="106">
        <v>46008.66</v>
      </c>
      <c r="AK54" s="126">
        <v>33464.94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506</v>
      </c>
      <c r="B55" s="100" t="s">
        <v>14</v>
      </c>
      <c r="C55" s="181" t="s">
        <v>507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33464.94</v>
      </c>
      <c r="AA55" s="101"/>
      <c r="AB55" s="106">
        <v>33464.94</v>
      </c>
      <c r="AC55" s="101"/>
      <c r="AD55" s="84"/>
      <c r="AE55" s="84"/>
      <c r="AF55" s="84"/>
      <c r="AG55" s="84"/>
      <c r="AH55" s="84"/>
      <c r="AI55" s="84"/>
      <c r="AJ55" s="84"/>
      <c r="AK55" s="85">
        <v>33464.94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508</v>
      </c>
      <c r="B56" s="100" t="s">
        <v>14</v>
      </c>
      <c r="C56" s="181" t="s">
        <v>509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46008.66</v>
      </c>
      <c r="AA56" s="101"/>
      <c r="AB56" s="106">
        <v>46008.66</v>
      </c>
      <c r="AC56" s="101"/>
      <c r="AD56" s="84"/>
      <c r="AE56" s="84"/>
      <c r="AF56" s="84"/>
      <c r="AG56" s="84"/>
      <c r="AH56" s="84"/>
      <c r="AI56" s="84"/>
      <c r="AJ56" s="84">
        <v>46008.66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510</v>
      </c>
      <c r="B57" s="105" t="s">
        <v>14</v>
      </c>
      <c r="C57" s="180" t="s">
        <v>511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110696.41</v>
      </c>
      <c r="AA57" s="106"/>
      <c r="AB57" s="106">
        <v>110696.41</v>
      </c>
      <c r="AC57" s="106"/>
      <c r="AD57" s="106"/>
      <c r="AE57" s="106"/>
      <c r="AF57" s="106"/>
      <c r="AG57" s="106"/>
      <c r="AH57" s="106"/>
      <c r="AI57" s="106">
        <v>108996.41</v>
      </c>
      <c r="AJ57" s="106"/>
      <c r="AK57" s="126">
        <v>1700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512</v>
      </c>
      <c r="B58" s="105" t="s">
        <v>14</v>
      </c>
      <c r="C58" s="180" t="s">
        <v>513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108996.41</v>
      </c>
      <c r="AA58" s="106"/>
      <c r="AB58" s="106">
        <v>108996.41</v>
      </c>
      <c r="AC58" s="106"/>
      <c r="AD58" s="106"/>
      <c r="AE58" s="106"/>
      <c r="AF58" s="106"/>
      <c r="AG58" s="106"/>
      <c r="AH58" s="106"/>
      <c r="AI58" s="106">
        <v>108996.41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514</v>
      </c>
      <c r="B59" s="100" t="s">
        <v>14</v>
      </c>
      <c r="C59" s="181" t="s">
        <v>515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108996.41</v>
      </c>
      <c r="AA59" s="101"/>
      <c r="AB59" s="106">
        <v>108996.41</v>
      </c>
      <c r="AC59" s="101"/>
      <c r="AD59" s="84"/>
      <c r="AE59" s="84"/>
      <c r="AF59" s="84"/>
      <c r="AG59" s="84"/>
      <c r="AH59" s="84"/>
      <c r="AI59" s="84">
        <v>108996.41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516</v>
      </c>
      <c r="B60" s="105" t="s">
        <v>14</v>
      </c>
      <c r="C60" s="180" t="s">
        <v>517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1700</v>
      </c>
      <c r="AA60" s="106"/>
      <c r="AB60" s="106">
        <v>1700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1700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518</v>
      </c>
      <c r="B61" s="100" t="s">
        <v>14</v>
      </c>
      <c r="C61" s="181" t="s">
        <v>519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1700</v>
      </c>
      <c r="AA61" s="101"/>
      <c r="AB61" s="106">
        <v>1700</v>
      </c>
      <c r="AC61" s="101"/>
      <c r="AD61" s="84"/>
      <c r="AE61" s="84"/>
      <c r="AF61" s="84"/>
      <c r="AG61" s="84"/>
      <c r="AH61" s="84"/>
      <c r="AI61" s="84"/>
      <c r="AJ61" s="84"/>
      <c r="AK61" s="85">
        <v>1700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520</v>
      </c>
      <c r="B62" s="105" t="s">
        <v>14</v>
      </c>
      <c r="C62" s="180" t="s">
        <v>521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231720.21</v>
      </c>
      <c r="AA62" s="106">
        <v>0</v>
      </c>
      <c r="AB62" s="106">
        <v>231720.21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131352.72</v>
      </c>
      <c r="AJ62" s="106">
        <v>93408.82</v>
      </c>
      <c r="AK62" s="126">
        <v>6958.67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522</v>
      </c>
      <c r="B63" s="105" t="s">
        <v>14</v>
      </c>
      <c r="C63" s="180" t="s">
        <v>523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206763.82</v>
      </c>
      <c r="AA63" s="106">
        <v>0</v>
      </c>
      <c r="AB63" s="106">
        <v>206763.82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107143.58</v>
      </c>
      <c r="AJ63" s="106">
        <v>93408.82</v>
      </c>
      <c r="AK63" s="126">
        <v>6211.42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524</v>
      </c>
      <c r="B64" s="105" t="s">
        <v>14</v>
      </c>
      <c r="C64" s="180" t="s">
        <v>525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198280.82</v>
      </c>
      <c r="AA64" s="106">
        <v>0</v>
      </c>
      <c r="AB64" s="106">
        <v>198280.82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104872</v>
      </c>
      <c r="AJ64" s="106">
        <v>93408.82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526</v>
      </c>
      <c r="B65" s="100" t="s">
        <v>14</v>
      </c>
      <c r="C65" s="181" t="s">
        <v>527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11463.2</v>
      </c>
      <c r="AA65" s="101">
        <v>0</v>
      </c>
      <c r="AB65" s="106">
        <v>11463.2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11463.2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528</v>
      </c>
      <c r="B66" s="100" t="s">
        <v>14</v>
      </c>
      <c r="C66" s="181" t="s">
        <v>529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186817.62</v>
      </c>
      <c r="AA66" s="101">
        <v>0</v>
      </c>
      <c r="AB66" s="106">
        <v>186817.62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93408.8</v>
      </c>
      <c r="AJ66" s="84">
        <v>93408.82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530</v>
      </c>
      <c r="B67" s="105" t="s">
        <v>14</v>
      </c>
      <c r="C67" s="180" t="s">
        <v>531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6211.42</v>
      </c>
      <c r="AA67" s="106"/>
      <c r="AB67" s="106">
        <v>6211.42</v>
      </c>
      <c r="AC67" s="106"/>
      <c r="AD67" s="106"/>
      <c r="AE67" s="106"/>
      <c r="AF67" s="106"/>
      <c r="AG67" s="106"/>
      <c r="AH67" s="106"/>
      <c r="AI67" s="106"/>
      <c r="AJ67" s="106"/>
      <c r="AK67" s="126">
        <v>6211.42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532</v>
      </c>
      <c r="B68" s="100" t="s">
        <v>14</v>
      </c>
      <c r="C68" s="181" t="s">
        <v>533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6211.42</v>
      </c>
      <c r="AA68" s="101"/>
      <c r="AB68" s="106">
        <v>6211.42</v>
      </c>
      <c r="AC68" s="101"/>
      <c r="AD68" s="84"/>
      <c r="AE68" s="84"/>
      <c r="AF68" s="84"/>
      <c r="AG68" s="84"/>
      <c r="AH68" s="84"/>
      <c r="AI68" s="84"/>
      <c r="AJ68" s="84"/>
      <c r="AK68" s="85">
        <v>6211.42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534</v>
      </c>
      <c r="B69" s="105" t="s">
        <v>14</v>
      </c>
      <c r="C69" s="180" t="s">
        <v>535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536</v>
      </c>
      <c r="B70" s="100" t="s">
        <v>14</v>
      </c>
      <c r="C70" s="181" t="s">
        <v>537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538</v>
      </c>
      <c r="B71" s="105" t="s">
        <v>14</v>
      </c>
      <c r="C71" s="180" t="s">
        <v>539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24956.39</v>
      </c>
      <c r="AA71" s="106">
        <v>0</v>
      </c>
      <c r="AB71" s="106">
        <v>24956.39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24209.14</v>
      </c>
      <c r="AJ71" s="106">
        <v>0</v>
      </c>
      <c r="AK71" s="126">
        <v>747.25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540</v>
      </c>
      <c r="B72" s="105" t="s">
        <v>14</v>
      </c>
      <c r="C72" s="180" t="s">
        <v>541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24956.39</v>
      </c>
      <c r="AA72" s="106">
        <v>0</v>
      </c>
      <c r="AB72" s="106">
        <v>24956.39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24209.14</v>
      </c>
      <c r="AJ72" s="106">
        <v>0</v>
      </c>
      <c r="AK72" s="126">
        <v>747.25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542</v>
      </c>
      <c r="B73" s="100" t="s">
        <v>14</v>
      </c>
      <c r="C73" s="181" t="s">
        <v>543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24209.14</v>
      </c>
      <c r="AA73" s="101">
        <v>0</v>
      </c>
      <c r="AB73" s="106">
        <v>24209.14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24209.14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544</v>
      </c>
      <c r="B74" s="100" t="s">
        <v>14</v>
      </c>
      <c r="C74" s="181" t="s">
        <v>545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747.25</v>
      </c>
      <c r="AA74" s="101"/>
      <c r="AB74" s="106">
        <v>747.25</v>
      </c>
      <c r="AC74" s="101"/>
      <c r="AD74" s="84"/>
      <c r="AE74" s="84"/>
      <c r="AF74" s="84"/>
      <c r="AG74" s="84"/>
      <c r="AH74" s="84"/>
      <c r="AI74" s="84"/>
      <c r="AJ74" s="84"/>
      <c r="AK74" s="85">
        <v>747.25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546</v>
      </c>
      <c r="B75" s="105" t="s">
        <v>14</v>
      </c>
      <c r="C75" s="180" t="s">
        <v>547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908.58</v>
      </c>
      <c r="AA75" s="106"/>
      <c r="AB75" s="106">
        <v>908.58</v>
      </c>
      <c r="AC75" s="106"/>
      <c r="AD75" s="106"/>
      <c r="AE75" s="106"/>
      <c r="AF75" s="106"/>
      <c r="AG75" s="106"/>
      <c r="AH75" s="106"/>
      <c r="AI75" s="106">
        <v>908.58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548</v>
      </c>
      <c r="B76" s="105" t="s">
        <v>14</v>
      </c>
      <c r="C76" s="180" t="s">
        <v>549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908.58</v>
      </c>
      <c r="AA76" s="106"/>
      <c r="AB76" s="106">
        <v>908.58</v>
      </c>
      <c r="AC76" s="106"/>
      <c r="AD76" s="106"/>
      <c r="AE76" s="106"/>
      <c r="AF76" s="106"/>
      <c r="AG76" s="106"/>
      <c r="AH76" s="106"/>
      <c r="AI76" s="106">
        <v>908.58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550</v>
      </c>
      <c r="B77" s="100" t="s">
        <v>14</v>
      </c>
      <c r="C77" s="181" t="s">
        <v>551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109.73</v>
      </c>
      <c r="AA77" s="101"/>
      <c r="AB77" s="106">
        <v>109.73</v>
      </c>
      <c r="AC77" s="101"/>
      <c r="AD77" s="84"/>
      <c r="AE77" s="84"/>
      <c r="AF77" s="84"/>
      <c r="AG77" s="84"/>
      <c r="AH77" s="84"/>
      <c r="AI77" s="84">
        <v>109.73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552</v>
      </c>
      <c r="B78" s="100" t="s">
        <v>14</v>
      </c>
      <c r="C78" s="181" t="s">
        <v>553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798.85</v>
      </c>
      <c r="AA78" s="101"/>
      <c r="AB78" s="106">
        <v>798.85</v>
      </c>
      <c r="AC78" s="101"/>
      <c r="AD78" s="84"/>
      <c r="AE78" s="84"/>
      <c r="AF78" s="84"/>
      <c r="AG78" s="84"/>
      <c r="AH78" s="84"/>
      <c r="AI78" s="84">
        <v>798.85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554</v>
      </c>
      <c r="B79" s="105" t="s">
        <v>14</v>
      </c>
      <c r="C79" s="180" t="s">
        <v>555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556</v>
      </c>
      <c r="B80" s="100" t="s">
        <v>14</v>
      </c>
      <c r="C80" s="181" t="s">
        <v>557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558</v>
      </c>
      <c r="B81" s="105" t="s">
        <v>14</v>
      </c>
      <c r="C81" s="180" t="s">
        <v>559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167705.14000000001</v>
      </c>
      <c r="AA81" s="106">
        <v>0</v>
      </c>
      <c r="AB81" s="106">
        <v>167705.14000000001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129180.91</v>
      </c>
      <c r="AJ81" s="106">
        <v>38524.230000000003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560</v>
      </c>
      <c r="B82" s="105" t="s">
        <v>14</v>
      </c>
      <c r="C82" s="180" t="s">
        <v>561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562</v>
      </c>
      <c r="B83" s="105" t="s">
        <v>14</v>
      </c>
      <c r="C83" s="180" t="s">
        <v>563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564</v>
      </c>
      <c r="B84" s="105" t="s">
        <v>14</v>
      </c>
      <c r="C84" s="180" t="s">
        <v>565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566</v>
      </c>
      <c r="B85" s="100" t="s">
        <v>14</v>
      </c>
      <c r="C85" s="181" t="s">
        <v>567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568</v>
      </c>
      <c r="B86" s="100" t="s">
        <v>14</v>
      </c>
      <c r="C86" s="181" t="s">
        <v>569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570</v>
      </c>
      <c r="B87" s="105" t="s">
        <v>14</v>
      </c>
      <c r="C87" s="180" t="s">
        <v>571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88955.14</v>
      </c>
      <c r="AA87" s="106">
        <v>0</v>
      </c>
      <c r="AB87" s="106">
        <v>88955.14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50430.91</v>
      </c>
      <c r="AJ87" s="106">
        <v>38524.230000000003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572</v>
      </c>
      <c r="B88" s="105" t="s">
        <v>14</v>
      </c>
      <c r="C88" s="180" t="s">
        <v>573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88955.14</v>
      </c>
      <c r="AA88" s="106">
        <v>0</v>
      </c>
      <c r="AB88" s="106">
        <v>88955.14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50430.91</v>
      </c>
      <c r="AJ88" s="106">
        <v>38524.230000000003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574</v>
      </c>
      <c r="B89" s="100" t="s">
        <v>14</v>
      </c>
      <c r="C89" s="181" t="s">
        <v>575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11906.7</v>
      </c>
      <c r="AA89" s="101">
        <v>0</v>
      </c>
      <c r="AB89" s="106">
        <v>11906.7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11906.7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576</v>
      </c>
      <c r="B90" s="100" t="s">
        <v>14</v>
      </c>
      <c r="C90" s="181" t="s">
        <v>577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77048.44</v>
      </c>
      <c r="AA90" s="101">
        <v>0</v>
      </c>
      <c r="AB90" s="106">
        <v>77048.44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38524.21</v>
      </c>
      <c r="AJ90" s="84">
        <v>38524.230000000003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578</v>
      </c>
      <c r="B91" s="105" t="s">
        <v>14</v>
      </c>
      <c r="C91" s="180" t="s">
        <v>579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235744.53</v>
      </c>
      <c r="AA91" s="106">
        <v>0</v>
      </c>
      <c r="AB91" s="106">
        <v>235744.53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235744.53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580</v>
      </c>
      <c r="B92" s="105" t="s">
        <v>14</v>
      </c>
      <c r="C92" s="180" t="s">
        <v>581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61275</v>
      </c>
      <c r="AA92" s="106">
        <v>0</v>
      </c>
      <c r="AB92" s="106">
        <v>61275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61275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582</v>
      </c>
      <c r="B93" s="100" t="s">
        <v>14</v>
      </c>
      <c r="C93" s="181" t="s">
        <v>583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61125</v>
      </c>
      <c r="AA93" s="101"/>
      <c r="AB93" s="106">
        <v>61125</v>
      </c>
      <c r="AC93" s="101"/>
      <c r="AD93" s="84"/>
      <c r="AE93" s="84"/>
      <c r="AF93" s="84"/>
      <c r="AG93" s="84"/>
      <c r="AH93" s="84"/>
      <c r="AI93" s="84">
        <v>61125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584</v>
      </c>
      <c r="B94" s="100" t="s">
        <v>14</v>
      </c>
      <c r="C94" s="181" t="s">
        <v>585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150</v>
      </c>
      <c r="AA94" s="101">
        <v>0</v>
      </c>
      <c r="AB94" s="106">
        <v>150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586</v>
      </c>
      <c r="B95" s="105" t="s">
        <v>14</v>
      </c>
      <c r="C95" s="180" t="s">
        <v>587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6500</v>
      </c>
      <c r="AA95" s="106"/>
      <c r="AB95" s="106">
        <v>6500</v>
      </c>
      <c r="AC95" s="106"/>
      <c r="AD95" s="106"/>
      <c r="AE95" s="106"/>
      <c r="AF95" s="106"/>
      <c r="AG95" s="106"/>
      <c r="AH95" s="106"/>
      <c r="AI95" s="106">
        <v>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588</v>
      </c>
      <c r="B96" s="100" t="s">
        <v>14</v>
      </c>
      <c r="C96" s="181" t="s">
        <v>589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590</v>
      </c>
      <c r="B97" s="100" t="s">
        <v>14</v>
      </c>
      <c r="C97" s="181" t="s">
        <v>591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2500</v>
      </c>
      <c r="AA97" s="101"/>
      <c r="AB97" s="106">
        <v>2500</v>
      </c>
      <c r="AC97" s="101"/>
      <c r="AD97" s="84"/>
      <c r="AE97" s="84"/>
      <c r="AF97" s="84"/>
      <c r="AG97" s="84"/>
      <c r="AH97" s="84"/>
      <c r="AI97" s="84">
        <v>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48.75" x14ac:dyDescent="0.2">
      <c r="A98" s="154" t="s">
        <v>592</v>
      </c>
      <c r="B98" s="105" t="s">
        <v>14</v>
      </c>
      <c r="C98" s="180" t="s">
        <v>593</v>
      </c>
      <c r="D98" s="180"/>
      <c r="E98" s="180"/>
      <c r="F98" s="180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8" s="105" t="str">
        <f t="shared" si="6"/>
        <v>010</v>
      </c>
      <c r="V98" s="180" t="str">
        <f t="shared" si="7"/>
        <v>00011633000000000140</v>
      </c>
      <c r="W98" s="180"/>
      <c r="X98" s="180"/>
      <c r="Y98" s="180"/>
      <c r="Z98" s="106">
        <v>3000</v>
      </c>
      <c r="AA98" s="106"/>
      <c r="AB98" s="106">
        <v>3000</v>
      </c>
      <c r="AC98" s="106"/>
      <c r="AD98" s="106"/>
      <c r="AE98" s="106"/>
      <c r="AF98" s="106"/>
      <c r="AG98" s="106"/>
      <c r="AH98" s="106"/>
      <c r="AI98" s="106">
        <v>3000</v>
      </c>
      <c r="AJ98" s="106"/>
      <c r="AK98" s="126"/>
      <c r="AL98" s="107"/>
      <c r="AM98" s="108" t="str">
        <f t="shared" si="8"/>
        <v>00011633000000000140</v>
      </c>
      <c r="AN98" s="103"/>
    </row>
    <row r="99" spans="1:40" s="104" customFormat="1" ht="58.5" x14ac:dyDescent="0.2">
      <c r="A99" s="153" t="s">
        <v>594</v>
      </c>
      <c r="B99" s="100" t="s">
        <v>14</v>
      </c>
      <c r="C99" s="181" t="s">
        <v>595</v>
      </c>
      <c r="D99" s="182"/>
      <c r="E99" s="182"/>
      <c r="F99" s="183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9" s="151" t="str">
        <f t="shared" si="6"/>
        <v>010</v>
      </c>
      <c r="V99" s="184" t="str">
        <f t="shared" si="7"/>
        <v>00011633050050000140</v>
      </c>
      <c r="W99" s="185"/>
      <c r="X99" s="185"/>
      <c r="Y99" s="186"/>
      <c r="Z99" s="106">
        <v>3000</v>
      </c>
      <c r="AA99" s="101"/>
      <c r="AB99" s="106">
        <v>3000</v>
      </c>
      <c r="AC99" s="101"/>
      <c r="AD99" s="84"/>
      <c r="AE99" s="84"/>
      <c r="AF99" s="84"/>
      <c r="AG99" s="84"/>
      <c r="AH99" s="84"/>
      <c r="AI99" s="84">
        <v>3000</v>
      </c>
      <c r="AJ99" s="84"/>
      <c r="AK99" s="85"/>
      <c r="AL99" s="86"/>
      <c r="AM99" s="102" t="str">
        <f t="shared" si="8"/>
        <v>00011633050050000140</v>
      </c>
      <c r="AN99" s="103"/>
    </row>
    <row r="100" spans="1:40" s="104" customFormat="1" ht="19.5" x14ac:dyDescent="0.2">
      <c r="A100" s="154" t="s">
        <v>596</v>
      </c>
      <c r="B100" s="105" t="s">
        <v>14</v>
      </c>
      <c r="C100" s="180" t="s">
        <v>597</v>
      </c>
      <c r="D100" s="180"/>
      <c r="E100" s="180"/>
      <c r="F100" s="180"/>
      <c r="G100" s="106">
        <v>343800</v>
      </c>
      <c r="H100" s="106">
        <v>0</v>
      </c>
      <c r="I100" s="106">
        <v>343800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343800</v>
      </c>
      <c r="Q100" s="106">
        <v>0</v>
      </c>
      <c r="R100" s="106">
        <v>0</v>
      </c>
      <c r="S100" s="106">
        <v>0</v>
      </c>
      <c r="T100" s="109" t="str">
        <f t="shared" si="5"/>
        <v>Суммы по искам о возмещении вреда, причиненного окружающей среде</v>
      </c>
      <c r="U100" s="105" t="str">
        <f t="shared" si="6"/>
        <v>010</v>
      </c>
      <c r="V100" s="180" t="str">
        <f t="shared" si="7"/>
        <v>00011635000000000140</v>
      </c>
      <c r="W100" s="180"/>
      <c r="X100" s="180"/>
      <c r="Y100" s="180"/>
      <c r="Z100" s="106">
        <v>50712.42</v>
      </c>
      <c r="AA100" s="106">
        <v>0</v>
      </c>
      <c r="AB100" s="106">
        <v>50712.42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50712.42</v>
      </c>
      <c r="AJ100" s="106">
        <v>0</v>
      </c>
      <c r="AK100" s="126">
        <v>0</v>
      </c>
      <c r="AL100" s="107">
        <v>0</v>
      </c>
      <c r="AM100" s="108" t="str">
        <f t="shared" si="8"/>
        <v>00011635000000000140</v>
      </c>
      <c r="AN100" s="103"/>
    </row>
    <row r="101" spans="1:40" s="104" customFormat="1" ht="29.25" x14ac:dyDescent="0.2">
      <c r="A101" s="153" t="s">
        <v>598</v>
      </c>
      <c r="B101" s="100" t="s">
        <v>14</v>
      </c>
      <c r="C101" s="181" t="s">
        <v>599</v>
      </c>
      <c r="D101" s="182"/>
      <c r="E101" s="182"/>
      <c r="F101" s="183"/>
      <c r="G101" s="106">
        <v>343800</v>
      </c>
      <c r="H101" s="101">
        <v>0</v>
      </c>
      <c r="I101" s="106">
        <v>343800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343800</v>
      </c>
      <c r="Q101" s="84">
        <v>0</v>
      </c>
      <c r="R101" s="84">
        <v>0</v>
      </c>
      <c r="S101" s="84">
        <v>0</v>
      </c>
      <c r="T101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1" s="151" t="str">
        <f t="shared" si="6"/>
        <v>010</v>
      </c>
      <c r="V101" s="184" t="str">
        <f t="shared" si="7"/>
        <v>00011635030050000140</v>
      </c>
      <c r="W101" s="185"/>
      <c r="X101" s="185"/>
      <c r="Y101" s="186"/>
      <c r="Z101" s="106">
        <v>50712.42</v>
      </c>
      <c r="AA101" s="101">
        <v>0</v>
      </c>
      <c r="AB101" s="106">
        <v>50712.42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50712.42</v>
      </c>
      <c r="AJ101" s="84">
        <v>0</v>
      </c>
      <c r="AK101" s="85">
        <v>0</v>
      </c>
      <c r="AL101" s="86">
        <v>0</v>
      </c>
      <c r="AM101" s="102" t="str">
        <f t="shared" si="8"/>
        <v>00011635030050000140</v>
      </c>
      <c r="AN101" s="103"/>
    </row>
    <row r="102" spans="1:40" s="104" customFormat="1" ht="48.75" x14ac:dyDescent="0.2">
      <c r="A102" s="153" t="s">
        <v>600</v>
      </c>
      <c r="B102" s="100" t="s">
        <v>14</v>
      </c>
      <c r="C102" s="181" t="s">
        <v>601</v>
      </c>
      <c r="D102" s="182"/>
      <c r="E102" s="182"/>
      <c r="F102" s="183"/>
      <c r="G102" s="106">
        <v>64000</v>
      </c>
      <c r="H102" s="101"/>
      <c r="I102" s="106">
        <v>64000</v>
      </c>
      <c r="J102" s="101"/>
      <c r="K102" s="84"/>
      <c r="L102" s="84"/>
      <c r="M102" s="84"/>
      <c r="N102" s="84"/>
      <c r="O102" s="84"/>
      <c r="P102" s="84">
        <v>64000</v>
      </c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2" s="151" t="str">
        <f t="shared" si="6"/>
        <v>010</v>
      </c>
      <c r="V102" s="184" t="str">
        <f t="shared" si="7"/>
        <v>00011643000010000140</v>
      </c>
      <c r="W102" s="185"/>
      <c r="X102" s="185"/>
      <c r="Y102" s="186"/>
      <c r="Z102" s="106">
        <v>32100</v>
      </c>
      <c r="AA102" s="101"/>
      <c r="AB102" s="106">
        <v>32100</v>
      </c>
      <c r="AC102" s="101"/>
      <c r="AD102" s="84"/>
      <c r="AE102" s="84"/>
      <c r="AF102" s="84"/>
      <c r="AG102" s="84"/>
      <c r="AH102" s="84"/>
      <c r="AI102" s="84">
        <v>32100</v>
      </c>
      <c r="AJ102" s="84"/>
      <c r="AK102" s="85"/>
      <c r="AL102" s="86"/>
      <c r="AM102" s="102" t="str">
        <f t="shared" si="8"/>
        <v>00011643000010000140</v>
      </c>
      <c r="AN102" s="103"/>
    </row>
    <row r="103" spans="1:40" s="104" customFormat="1" ht="19.5" x14ac:dyDescent="0.2">
      <c r="A103" s="154" t="s">
        <v>602</v>
      </c>
      <c r="B103" s="105" t="s">
        <v>14</v>
      </c>
      <c r="C103" s="180" t="s">
        <v>603</v>
      </c>
      <c r="D103" s="180"/>
      <c r="E103" s="180"/>
      <c r="F103" s="180"/>
      <c r="G103" s="106">
        <v>187000</v>
      </c>
      <c r="H103" s="106">
        <v>0</v>
      </c>
      <c r="I103" s="106">
        <v>187000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187000</v>
      </c>
      <c r="Q103" s="106">
        <v>0</v>
      </c>
      <c r="R103" s="106">
        <v>0</v>
      </c>
      <c r="S103" s="106">
        <v>0</v>
      </c>
      <c r="T103" s="109" t="str">
        <f t="shared" si="5"/>
        <v>Прочие поступления от денежных взысканий (штрафов) и иных сумм в возмещение ущерба</v>
      </c>
      <c r="U103" s="105" t="str">
        <f t="shared" si="6"/>
        <v>010</v>
      </c>
      <c r="V103" s="180" t="str">
        <f t="shared" si="7"/>
        <v>00011690000000000140</v>
      </c>
      <c r="W103" s="180"/>
      <c r="X103" s="180"/>
      <c r="Y103" s="180"/>
      <c r="Z103" s="106">
        <v>82157.11</v>
      </c>
      <c r="AA103" s="106">
        <v>0</v>
      </c>
      <c r="AB103" s="106">
        <v>82157.11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82157.11</v>
      </c>
      <c r="AJ103" s="106">
        <v>0</v>
      </c>
      <c r="AK103" s="126">
        <v>0</v>
      </c>
      <c r="AL103" s="107">
        <v>0</v>
      </c>
      <c r="AM103" s="108" t="str">
        <f t="shared" si="8"/>
        <v>00011690000000000140</v>
      </c>
      <c r="AN103" s="103"/>
    </row>
    <row r="104" spans="1:40" s="104" customFormat="1" ht="29.25" x14ac:dyDescent="0.2">
      <c r="A104" s="153" t="s">
        <v>604</v>
      </c>
      <c r="B104" s="100" t="s">
        <v>14</v>
      </c>
      <c r="C104" s="181" t="s">
        <v>605</v>
      </c>
      <c r="D104" s="182"/>
      <c r="E104" s="182"/>
      <c r="F104" s="183"/>
      <c r="G104" s="106">
        <v>187000</v>
      </c>
      <c r="H104" s="101">
        <v>0</v>
      </c>
      <c r="I104" s="106">
        <v>187000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187000</v>
      </c>
      <c r="Q104" s="84">
        <v>0</v>
      </c>
      <c r="R104" s="84">
        <v>0</v>
      </c>
      <c r="S104" s="84">
        <v>0</v>
      </c>
      <c r="T104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4" s="151" t="str">
        <f t="shared" si="6"/>
        <v>010</v>
      </c>
      <c r="V104" s="184" t="str">
        <f t="shared" si="7"/>
        <v>00011690050050000140</v>
      </c>
      <c r="W104" s="185"/>
      <c r="X104" s="185"/>
      <c r="Y104" s="186"/>
      <c r="Z104" s="106">
        <v>82157.11</v>
      </c>
      <c r="AA104" s="101">
        <v>0</v>
      </c>
      <c r="AB104" s="106">
        <v>82157.11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82157.11</v>
      </c>
      <c r="AJ104" s="84">
        <v>0</v>
      </c>
      <c r="AK104" s="85">
        <v>0</v>
      </c>
      <c r="AL104" s="86">
        <v>0</v>
      </c>
      <c r="AM104" s="102" t="str">
        <f t="shared" si="8"/>
        <v>00011690050050000140</v>
      </c>
      <c r="AN104" s="103"/>
    </row>
    <row r="105" spans="1:40" s="104" customFormat="1" ht="11.25" x14ac:dyDescent="0.2">
      <c r="A105" s="154" t="s">
        <v>606</v>
      </c>
      <c r="B105" s="105" t="s">
        <v>14</v>
      </c>
      <c r="C105" s="180" t="s">
        <v>607</v>
      </c>
      <c r="D105" s="180"/>
      <c r="E105" s="180"/>
      <c r="F105" s="180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180" t="str">
        <f t="shared" si="7"/>
        <v>00011700000000000000</v>
      </c>
      <c r="W105" s="180"/>
      <c r="X105" s="180"/>
      <c r="Y105" s="180"/>
      <c r="Z105" s="106">
        <v>1660.12</v>
      </c>
      <c r="AA105" s="106"/>
      <c r="AB105" s="106">
        <v>1660.12</v>
      </c>
      <c r="AC105" s="106"/>
      <c r="AD105" s="106"/>
      <c r="AE105" s="106"/>
      <c r="AF105" s="106"/>
      <c r="AG105" s="106"/>
      <c r="AH105" s="106"/>
      <c r="AI105" s="106">
        <v>2675.54</v>
      </c>
      <c r="AJ105" s="106"/>
      <c r="AK105" s="126">
        <v>-1015.42</v>
      </c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4" t="s">
        <v>608</v>
      </c>
      <c r="B106" s="105" t="s">
        <v>14</v>
      </c>
      <c r="C106" s="180" t="s">
        <v>609</v>
      </c>
      <c r="D106" s="180"/>
      <c r="E106" s="180"/>
      <c r="F106" s="180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180" t="str">
        <f t="shared" si="7"/>
        <v>00011701000000000180</v>
      </c>
      <c r="W106" s="180"/>
      <c r="X106" s="180"/>
      <c r="Y106" s="180"/>
      <c r="Z106" s="106">
        <v>1660.12</v>
      </c>
      <c r="AA106" s="106"/>
      <c r="AB106" s="106">
        <v>1660.12</v>
      </c>
      <c r="AC106" s="106"/>
      <c r="AD106" s="106"/>
      <c r="AE106" s="106"/>
      <c r="AF106" s="106"/>
      <c r="AG106" s="106"/>
      <c r="AH106" s="106"/>
      <c r="AI106" s="106">
        <v>2675.54</v>
      </c>
      <c r="AJ106" s="106"/>
      <c r="AK106" s="126">
        <v>-1015.42</v>
      </c>
      <c r="AL106" s="107"/>
      <c r="AM106" s="108" t="str">
        <f t="shared" si="8"/>
        <v>00011701000000000180</v>
      </c>
      <c r="AN106" s="103"/>
    </row>
    <row r="107" spans="1:40" s="104" customFormat="1" ht="19.5" x14ac:dyDescent="0.2">
      <c r="A107" s="153" t="s">
        <v>610</v>
      </c>
      <c r="B107" s="100" t="s">
        <v>14</v>
      </c>
      <c r="C107" s="181" t="s">
        <v>611</v>
      </c>
      <c r="D107" s="182"/>
      <c r="E107" s="182"/>
      <c r="F107" s="183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Невыясненные поступления, зачисляемые в бюджеты муниципальных районов</v>
      </c>
      <c r="U107" s="151" t="str">
        <f t="shared" si="6"/>
        <v>010</v>
      </c>
      <c r="V107" s="184" t="str">
        <f t="shared" si="7"/>
        <v>00011701050050000180</v>
      </c>
      <c r="W107" s="185"/>
      <c r="X107" s="185"/>
      <c r="Y107" s="186"/>
      <c r="Z107" s="106">
        <v>2675.54</v>
      </c>
      <c r="AA107" s="101"/>
      <c r="AB107" s="106">
        <v>2675.54</v>
      </c>
      <c r="AC107" s="101"/>
      <c r="AD107" s="84"/>
      <c r="AE107" s="84"/>
      <c r="AF107" s="84"/>
      <c r="AG107" s="84"/>
      <c r="AH107" s="84"/>
      <c r="AI107" s="84">
        <v>2675.54</v>
      </c>
      <c r="AJ107" s="84"/>
      <c r="AK107" s="85"/>
      <c r="AL107" s="86"/>
      <c r="AM107" s="102" t="str">
        <f t="shared" si="8"/>
        <v>00011701050050000180</v>
      </c>
      <c r="AN107" s="103"/>
    </row>
    <row r="108" spans="1:40" s="104" customFormat="1" ht="19.5" x14ac:dyDescent="0.2">
      <c r="A108" s="153" t="s">
        <v>612</v>
      </c>
      <c r="B108" s="100" t="s">
        <v>14</v>
      </c>
      <c r="C108" s="181" t="s">
        <v>613</v>
      </c>
      <c r="D108" s="182"/>
      <c r="E108" s="182"/>
      <c r="F108" s="183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Невыясненные поступления, зачисляемые в бюджеты сельских поселений</v>
      </c>
      <c r="U108" s="151" t="str">
        <f t="shared" si="6"/>
        <v>010</v>
      </c>
      <c r="V108" s="184" t="str">
        <f t="shared" si="7"/>
        <v>00011701050100000180</v>
      </c>
      <c r="W108" s="185"/>
      <c r="X108" s="185"/>
      <c r="Y108" s="186"/>
      <c r="Z108" s="106">
        <v>-1015.42</v>
      </c>
      <c r="AA108" s="101"/>
      <c r="AB108" s="106">
        <v>-1015.42</v>
      </c>
      <c r="AC108" s="101"/>
      <c r="AD108" s="84"/>
      <c r="AE108" s="84"/>
      <c r="AF108" s="84"/>
      <c r="AG108" s="84"/>
      <c r="AH108" s="84"/>
      <c r="AI108" s="84"/>
      <c r="AJ108" s="84"/>
      <c r="AK108" s="85">
        <v>-1015.42</v>
      </c>
      <c r="AL108" s="86"/>
      <c r="AM108" s="102" t="str">
        <f t="shared" si="8"/>
        <v>00011701050100000180</v>
      </c>
      <c r="AN108" s="103"/>
    </row>
    <row r="109" spans="1:40" s="104" customFormat="1" ht="11.25" x14ac:dyDescent="0.2">
      <c r="A109" s="154" t="s">
        <v>614</v>
      </c>
      <c r="B109" s="105" t="s">
        <v>14</v>
      </c>
      <c r="C109" s="180" t="s">
        <v>615</v>
      </c>
      <c r="D109" s="180"/>
      <c r="E109" s="180"/>
      <c r="F109" s="180"/>
      <c r="G109" s="106">
        <v>211865132.06999999</v>
      </c>
      <c r="H109" s="106">
        <v>0</v>
      </c>
      <c r="I109" s="106">
        <v>211865132.06999999</v>
      </c>
      <c r="J109" s="106">
        <v>12513650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127385661.06999999</v>
      </c>
      <c r="Q109" s="106">
        <v>85660921</v>
      </c>
      <c r="R109" s="106">
        <v>11332200</v>
      </c>
      <c r="S109" s="106">
        <v>0</v>
      </c>
      <c r="T109" s="109" t="str">
        <f t="shared" si="5"/>
        <v>БЕЗВОЗМЕЗДНЫЕ ПОСТУПЛЕНИЯ</v>
      </c>
      <c r="U109" s="105" t="str">
        <f t="shared" si="6"/>
        <v>010</v>
      </c>
      <c r="V109" s="180" t="str">
        <f t="shared" si="7"/>
        <v>00020000000000000000</v>
      </c>
      <c r="W109" s="180"/>
      <c r="X109" s="180"/>
      <c r="Y109" s="180"/>
      <c r="Z109" s="106">
        <v>42277985.57</v>
      </c>
      <c r="AA109" s="106">
        <v>0</v>
      </c>
      <c r="AB109" s="106">
        <v>42277985.57</v>
      </c>
      <c r="AC109" s="106">
        <v>3534994.33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42321535.57</v>
      </c>
      <c r="AJ109" s="106">
        <v>565496.76</v>
      </c>
      <c r="AK109" s="126">
        <v>2925947.57</v>
      </c>
      <c r="AL109" s="107">
        <v>0</v>
      </c>
      <c r="AM109" s="108" t="str">
        <f t="shared" si="8"/>
        <v>00020000000000000000</v>
      </c>
      <c r="AN109" s="103"/>
    </row>
    <row r="110" spans="1:40" s="104" customFormat="1" ht="29.25" x14ac:dyDescent="0.2">
      <c r="A110" s="154" t="s">
        <v>616</v>
      </c>
      <c r="B110" s="105" t="s">
        <v>14</v>
      </c>
      <c r="C110" s="180" t="s">
        <v>617</v>
      </c>
      <c r="D110" s="180"/>
      <c r="E110" s="180"/>
      <c r="F110" s="180"/>
      <c r="G110" s="106">
        <v>211865132.06999999</v>
      </c>
      <c r="H110" s="106">
        <v>0</v>
      </c>
      <c r="I110" s="106">
        <v>211865132.06999999</v>
      </c>
      <c r="J110" s="106">
        <v>12513650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127385661.06999999</v>
      </c>
      <c r="Q110" s="106">
        <v>85660921</v>
      </c>
      <c r="R110" s="106">
        <v>11332200</v>
      </c>
      <c r="S110" s="106">
        <v>0</v>
      </c>
      <c r="T110" s="109" t="str">
        <f t="shared" si="5"/>
        <v>БЕЗВОЗМЕЗДНЫЕ ПОСТУПЛЕНИЯ ОТ ДРУГИХ БЮДЖЕТОВ БЮДЖЕТНОЙ СИСТЕМЫ РОССИЙСКОЙ ФЕДЕРАЦИИ</v>
      </c>
      <c r="U110" s="105" t="str">
        <f t="shared" si="6"/>
        <v>010</v>
      </c>
      <c r="V110" s="180" t="str">
        <f t="shared" si="7"/>
        <v>00020200000000000000</v>
      </c>
      <c r="W110" s="180"/>
      <c r="X110" s="180"/>
      <c r="Y110" s="180"/>
      <c r="Z110" s="106">
        <v>42277985.57</v>
      </c>
      <c r="AA110" s="106">
        <v>0</v>
      </c>
      <c r="AB110" s="106">
        <v>42277985.57</v>
      </c>
      <c r="AC110" s="106">
        <v>3534994.33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42321535.57</v>
      </c>
      <c r="AJ110" s="106">
        <v>565496.76</v>
      </c>
      <c r="AK110" s="126">
        <v>2925947.57</v>
      </c>
      <c r="AL110" s="107">
        <v>0</v>
      </c>
      <c r="AM110" s="108" t="str">
        <f t="shared" si="8"/>
        <v>00020200000000000000</v>
      </c>
      <c r="AN110" s="103"/>
    </row>
    <row r="111" spans="1:40" s="104" customFormat="1" ht="19.5" x14ac:dyDescent="0.2">
      <c r="A111" s="154" t="s">
        <v>618</v>
      </c>
      <c r="B111" s="105" t="s">
        <v>14</v>
      </c>
      <c r="C111" s="180" t="s">
        <v>619</v>
      </c>
      <c r="D111" s="180"/>
      <c r="E111" s="180"/>
      <c r="F111" s="180"/>
      <c r="G111" s="106">
        <v>47620100</v>
      </c>
      <c r="H111" s="106">
        <v>0</v>
      </c>
      <c r="I111" s="106">
        <v>47620100</v>
      </c>
      <c r="J111" s="106">
        <v>10033900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47620100</v>
      </c>
      <c r="Q111" s="106">
        <v>1611400</v>
      </c>
      <c r="R111" s="106">
        <v>8422500</v>
      </c>
      <c r="S111" s="106">
        <v>0</v>
      </c>
      <c r="T111" s="109" t="str">
        <f t="shared" si="5"/>
        <v>Дотации бюджетам бюджетной системы Российской Федерации</v>
      </c>
      <c r="U111" s="105" t="str">
        <f t="shared" si="6"/>
        <v>010</v>
      </c>
      <c r="V111" s="180" t="str">
        <f t="shared" si="7"/>
        <v>00020210000000000150</v>
      </c>
      <c r="W111" s="180"/>
      <c r="X111" s="180"/>
      <c r="Y111" s="180"/>
      <c r="Z111" s="106">
        <v>17397200</v>
      </c>
      <c r="AA111" s="106">
        <v>0</v>
      </c>
      <c r="AB111" s="106">
        <v>17397200</v>
      </c>
      <c r="AC111" s="106">
        <v>3060300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17397200</v>
      </c>
      <c r="AJ111" s="106">
        <v>465899</v>
      </c>
      <c r="AK111" s="126">
        <v>2594401</v>
      </c>
      <c r="AL111" s="107">
        <v>0</v>
      </c>
      <c r="AM111" s="108" t="str">
        <f t="shared" si="8"/>
        <v>00020210000000000150</v>
      </c>
      <c r="AN111" s="103"/>
    </row>
    <row r="112" spans="1:40" s="104" customFormat="1" ht="19.5" x14ac:dyDescent="0.2">
      <c r="A112" s="154" t="s">
        <v>432</v>
      </c>
      <c r="B112" s="105" t="s">
        <v>14</v>
      </c>
      <c r="C112" s="180" t="s">
        <v>620</v>
      </c>
      <c r="D112" s="180"/>
      <c r="E112" s="180"/>
      <c r="F112" s="180"/>
      <c r="G112" s="106">
        <v>47620100</v>
      </c>
      <c r="H112" s="106">
        <v>0</v>
      </c>
      <c r="I112" s="106">
        <v>47620100</v>
      </c>
      <c r="J112" s="106">
        <v>10033900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47620100</v>
      </c>
      <c r="Q112" s="106">
        <v>1611400</v>
      </c>
      <c r="R112" s="106">
        <v>8422500</v>
      </c>
      <c r="S112" s="106">
        <v>0</v>
      </c>
      <c r="T112" s="109" t="str">
        <f t="shared" si="5"/>
        <v>Дотации на выравнивание бюджетной обеспеченности</v>
      </c>
      <c r="U112" s="105" t="str">
        <f t="shared" si="6"/>
        <v>010</v>
      </c>
      <c r="V112" s="180" t="str">
        <f t="shared" si="7"/>
        <v>00020215001000000150</v>
      </c>
      <c r="W112" s="180"/>
      <c r="X112" s="180"/>
      <c r="Y112" s="180"/>
      <c r="Z112" s="106">
        <v>17397200</v>
      </c>
      <c r="AA112" s="106">
        <v>0</v>
      </c>
      <c r="AB112" s="106">
        <v>17397200</v>
      </c>
      <c r="AC112" s="106">
        <v>3060300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17397200</v>
      </c>
      <c r="AJ112" s="106">
        <v>465899</v>
      </c>
      <c r="AK112" s="126">
        <v>2594401</v>
      </c>
      <c r="AL112" s="107">
        <v>0</v>
      </c>
      <c r="AM112" s="108" t="str">
        <f t="shared" si="8"/>
        <v>00020215001000000150</v>
      </c>
      <c r="AN112" s="103"/>
    </row>
    <row r="113" spans="1:40" s="104" customFormat="1" ht="19.5" x14ac:dyDescent="0.2">
      <c r="A113" s="153" t="s">
        <v>621</v>
      </c>
      <c r="B113" s="100" t="s">
        <v>14</v>
      </c>
      <c r="C113" s="181" t="s">
        <v>622</v>
      </c>
      <c r="D113" s="182"/>
      <c r="E113" s="182"/>
      <c r="F113" s="183"/>
      <c r="G113" s="106">
        <v>47620100</v>
      </c>
      <c r="H113" s="101">
        <v>0</v>
      </c>
      <c r="I113" s="106">
        <v>47620100</v>
      </c>
      <c r="J113" s="101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47620100</v>
      </c>
      <c r="Q113" s="84">
        <v>0</v>
      </c>
      <c r="R113" s="84">
        <v>0</v>
      </c>
      <c r="S113" s="84">
        <v>0</v>
      </c>
      <c r="T113" s="143" t="str">
        <f t="shared" si="5"/>
        <v>Дотации бюджетам муниципальных районов на выравнивание бюджетной обеспеченности</v>
      </c>
      <c r="U113" s="151" t="str">
        <f t="shared" si="6"/>
        <v>010</v>
      </c>
      <c r="V113" s="184" t="str">
        <f t="shared" si="7"/>
        <v>00020215001050000150</v>
      </c>
      <c r="W113" s="185"/>
      <c r="X113" s="185"/>
      <c r="Y113" s="186"/>
      <c r="Z113" s="106">
        <v>17397200</v>
      </c>
      <c r="AA113" s="101">
        <v>0</v>
      </c>
      <c r="AB113" s="106">
        <v>17397200</v>
      </c>
      <c r="AC113" s="101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17397200</v>
      </c>
      <c r="AJ113" s="84">
        <v>0</v>
      </c>
      <c r="AK113" s="85">
        <v>0</v>
      </c>
      <c r="AL113" s="86">
        <v>0</v>
      </c>
      <c r="AM113" s="102" t="str">
        <f t="shared" si="8"/>
        <v>00020215001050000150</v>
      </c>
      <c r="AN113" s="103"/>
    </row>
    <row r="114" spans="1:40" s="104" customFormat="1" ht="19.5" x14ac:dyDescent="0.2">
      <c r="A114" s="153" t="s">
        <v>623</v>
      </c>
      <c r="B114" s="100" t="s">
        <v>14</v>
      </c>
      <c r="C114" s="181" t="s">
        <v>624</v>
      </c>
      <c r="D114" s="182"/>
      <c r="E114" s="182"/>
      <c r="F114" s="183"/>
      <c r="G114" s="106">
        <v>0</v>
      </c>
      <c r="H114" s="101"/>
      <c r="I114" s="106">
        <v>0</v>
      </c>
      <c r="J114" s="101">
        <v>8422500</v>
      </c>
      <c r="K114" s="84"/>
      <c r="L114" s="84"/>
      <c r="M114" s="84"/>
      <c r="N114" s="84"/>
      <c r="O114" s="84"/>
      <c r="P114" s="84"/>
      <c r="Q114" s="84"/>
      <c r="R114" s="84">
        <v>8422500</v>
      </c>
      <c r="S114" s="84"/>
      <c r="T114" s="143" t="str">
        <f t="shared" si="5"/>
        <v>Дотации бюджетам сельских поселений на выравнивание бюджетной обеспеченности</v>
      </c>
      <c r="U114" s="151" t="str">
        <f t="shared" si="6"/>
        <v>010</v>
      </c>
      <c r="V114" s="184" t="str">
        <f t="shared" si="7"/>
        <v>00020215001100000150</v>
      </c>
      <c r="W114" s="185"/>
      <c r="X114" s="185"/>
      <c r="Y114" s="186"/>
      <c r="Z114" s="106">
        <v>0</v>
      </c>
      <c r="AA114" s="101"/>
      <c r="AB114" s="106">
        <v>0</v>
      </c>
      <c r="AC114" s="101">
        <v>2594401</v>
      </c>
      <c r="AD114" s="84"/>
      <c r="AE114" s="84"/>
      <c r="AF114" s="84"/>
      <c r="AG114" s="84"/>
      <c r="AH114" s="84"/>
      <c r="AI114" s="84"/>
      <c r="AJ114" s="84"/>
      <c r="AK114" s="85">
        <v>2594401</v>
      </c>
      <c r="AL114" s="86"/>
      <c r="AM114" s="102" t="str">
        <f t="shared" ref="AM114:AM145" si="9">"" &amp; C114</f>
        <v>00020215001100000150</v>
      </c>
      <c r="AN114" s="103"/>
    </row>
    <row r="115" spans="1:40" s="104" customFormat="1" ht="19.5" x14ac:dyDescent="0.2">
      <c r="A115" s="153" t="s">
        <v>625</v>
      </c>
      <c r="B115" s="100" t="s">
        <v>14</v>
      </c>
      <c r="C115" s="181" t="s">
        <v>626</v>
      </c>
      <c r="D115" s="182"/>
      <c r="E115" s="182"/>
      <c r="F115" s="183"/>
      <c r="G115" s="106">
        <v>0</v>
      </c>
      <c r="H115" s="101"/>
      <c r="I115" s="106">
        <v>0</v>
      </c>
      <c r="J115" s="101">
        <v>1611400</v>
      </c>
      <c r="K115" s="84"/>
      <c r="L115" s="84"/>
      <c r="M115" s="84"/>
      <c r="N115" s="84"/>
      <c r="O115" s="84"/>
      <c r="P115" s="84"/>
      <c r="Q115" s="84">
        <v>1611400</v>
      </c>
      <c r="R115" s="84"/>
      <c r="S115" s="84"/>
      <c r="T115" s="143" t="str">
        <f t="shared" si="5"/>
        <v>Дотации бюджетам городских поселений на выравнивание бюджетной обеспеченности</v>
      </c>
      <c r="U115" s="151" t="str">
        <f t="shared" si="6"/>
        <v>010</v>
      </c>
      <c r="V115" s="184" t="str">
        <f t="shared" si="7"/>
        <v>00020215001130000150</v>
      </c>
      <c r="W115" s="185"/>
      <c r="X115" s="185"/>
      <c r="Y115" s="186"/>
      <c r="Z115" s="106">
        <v>0</v>
      </c>
      <c r="AA115" s="101"/>
      <c r="AB115" s="106">
        <v>0</v>
      </c>
      <c r="AC115" s="101">
        <v>465899</v>
      </c>
      <c r="AD115" s="84"/>
      <c r="AE115" s="84"/>
      <c r="AF115" s="84"/>
      <c r="AG115" s="84"/>
      <c r="AH115" s="84"/>
      <c r="AI115" s="84"/>
      <c r="AJ115" s="84">
        <v>465899</v>
      </c>
      <c r="AK115" s="85"/>
      <c r="AL115" s="86"/>
      <c r="AM115" s="102" t="str">
        <f t="shared" si="9"/>
        <v>00020215001130000150</v>
      </c>
      <c r="AN115" s="103"/>
    </row>
    <row r="116" spans="1:40" s="104" customFormat="1" ht="19.5" x14ac:dyDescent="0.2">
      <c r="A116" s="154" t="s">
        <v>627</v>
      </c>
      <c r="B116" s="105" t="s">
        <v>14</v>
      </c>
      <c r="C116" s="180" t="s">
        <v>628</v>
      </c>
      <c r="D116" s="180"/>
      <c r="E116" s="180"/>
      <c r="F116" s="180"/>
      <c r="G116" s="106">
        <v>102044701.09</v>
      </c>
      <c r="H116" s="106"/>
      <c r="I116" s="106">
        <v>102044701.09</v>
      </c>
      <c r="J116" s="106"/>
      <c r="K116" s="106"/>
      <c r="L116" s="106"/>
      <c r="M116" s="106"/>
      <c r="N116" s="106"/>
      <c r="O116" s="106"/>
      <c r="P116" s="106">
        <v>17071680.09</v>
      </c>
      <c r="Q116" s="106">
        <v>82950621</v>
      </c>
      <c r="R116" s="106">
        <v>2022400</v>
      </c>
      <c r="S116" s="106"/>
      <c r="T116" s="109" t="str">
        <f t="shared" si="5"/>
        <v>Субсидии бюджетам бюджетной системы Российской Федерации (межбюджетные субсидии)</v>
      </c>
      <c r="U116" s="105" t="str">
        <f t="shared" si="6"/>
        <v>010</v>
      </c>
      <c r="V116" s="180" t="str">
        <f t="shared" si="7"/>
        <v>00020220000000000150</v>
      </c>
      <c r="W116" s="180"/>
      <c r="X116" s="180"/>
      <c r="Y116" s="180"/>
      <c r="Z116" s="106">
        <v>5483749.5700000003</v>
      </c>
      <c r="AA116" s="106"/>
      <c r="AB116" s="106">
        <v>5483749.5700000003</v>
      </c>
      <c r="AC116" s="106"/>
      <c r="AD116" s="106"/>
      <c r="AE116" s="106"/>
      <c r="AF116" s="106"/>
      <c r="AG116" s="106"/>
      <c r="AH116" s="106"/>
      <c r="AI116" s="106">
        <v>5483749.5700000003</v>
      </c>
      <c r="AJ116" s="106"/>
      <c r="AK116" s="126">
        <v>0</v>
      </c>
      <c r="AL116" s="107"/>
      <c r="AM116" s="108" t="str">
        <f t="shared" si="9"/>
        <v>00020220000000000150</v>
      </c>
      <c r="AN116" s="103"/>
    </row>
    <row r="117" spans="1:40" s="104" customFormat="1" ht="29.25" x14ac:dyDescent="0.2">
      <c r="A117" s="154" t="s">
        <v>629</v>
      </c>
      <c r="B117" s="105" t="s">
        <v>14</v>
      </c>
      <c r="C117" s="180" t="s">
        <v>630</v>
      </c>
      <c r="D117" s="180"/>
      <c r="E117" s="180"/>
      <c r="F117" s="180"/>
      <c r="G117" s="106">
        <v>2832122.47</v>
      </c>
      <c r="H117" s="106"/>
      <c r="I117" s="106">
        <v>2832122.47</v>
      </c>
      <c r="J117" s="106"/>
      <c r="K117" s="106"/>
      <c r="L117" s="106"/>
      <c r="M117" s="106"/>
      <c r="N117" s="106"/>
      <c r="O117" s="106"/>
      <c r="P117" s="106">
        <v>2832122.47</v>
      </c>
      <c r="Q117" s="106"/>
      <c r="R117" s="106"/>
      <c r="S117" s="106"/>
      <c r="T117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17" s="105" t="str">
        <f t="shared" si="6"/>
        <v>010</v>
      </c>
      <c r="V117" s="180" t="str">
        <f t="shared" si="7"/>
        <v>00020220077000000150</v>
      </c>
      <c r="W117" s="180"/>
      <c r="X117" s="180"/>
      <c r="Y117" s="180"/>
      <c r="Z117" s="106">
        <v>0</v>
      </c>
      <c r="AA117" s="106"/>
      <c r="AB117" s="106">
        <v>0</v>
      </c>
      <c r="AC117" s="106"/>
      <c r="AD117" s="106"/>
      <c r="AE117" s="106"/>
      <c r="AF117" s="106"/>
      <c r="AG117" s="106"/>
      <c r="AH117" s="106"/>
      <c r="AI117" s="106"/>
      <c r="AJ117" s="106"/>
      <c r="AK117" s="126"/>
      <c r="AL117" s="107"/>
      <c r="AM117" s="108" t="str">
        <f t="shared" si="9"/>
        <v>00020220077000000150</v>
      </c>
      <c r="AN117" s="103"/>
    </row>
    <row r="118" spans="1:40" s="104" customFormat="1" ht="29.25" x14ac:dyDescent="0.2">
      <c r="A118" s="153" t="s">
        <v>631</v>
      </c>
      <c r="B118" s="100" t="s">
        <v>14</v>
      </c>
      <c r="C118" s="181" t="s">
        <v>632</v>
      </c>
      <c r="D118" s="182"/>
      <c r="E118" s="182"/>
      <c r="F118" s="183"/>
      <c r="G118" s="106">
        <v>2832122.47</v>
      </c>
      <c r="H118" s="101"/>
      <c r="I118" s="106">
        <v>2832122.47</v>
      </c>
      <c r="J118" s="101"/>
      <c r="K118" s="84"/>
      <c r="L118" s="84"/>
      <c r="M118" s="84"/>
      <c r="N118" s="84"/>
      <c r="O118" s="84"/>
      <c r="P118" s="84">
        <v>2832122.47</v>
      </c>
      <c r="Q118" s="84"/>
      <c r="R118" s="84"/>
      <c r="S118" s="84"/>
      <c r="T118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18" s="151" t="str">
        <f t="shared" si="6"/>
        <v>010</v>
      </c>
      <c r="V118" s="184" t="str">
        <f t="shared" si="7"/>
        <v>00020220077050000150</v>
      </c>
      <c r="W118" s="185"/>
      <c r="X118" s="185"/>
      <c r="Y118" s="186"/>
      <c r="Z118" s="106">
        <v>0</v>
      </c>
      <c r="AA118" s="101"/>
      <c r="AB118" s="106">
        <v>0</v>
      </c>
      <c r="AC118" s="101"/>
      <c r="AD118" s="84"/>
      <c r="AE118" s="84"/>
      <c r="AF118" s="84"/>
      <c r="AG118" s="84"/>
      <c r="AH118" s="84"/>
      <c r="AI118" s="84"/>
      <c r="AJ118" s="84"/>
      <c r="AK118" s="85"/>
      <c r="AL118" s="86"/>
      <c r="AM118" s="102" t="str">
        <f t="shared" si="9"/>
        <v>00020220077050000150</v>
      </c>
      <c r="AN118" s="103"/>
    </row>
    <row r="119" spans="1:40" s="104" customFormat="1" ht="19.5" x14ac:dyDescent="0.2">
      <c r="A119" s="154" t="s">
        <v>633</v>
      </c>
      <c r="B119" s="105" t="s">
        <v>14</v>
      </c>
      <c r="C119" s="180" t="s">
        <v>634</v>
      </c>
      <c r="D119" s="180"/>
      <c r="E119" s="180"/>
      <c r="F119" s="180"/>
      <c r="G119" s="106">
        <v>221073.62</v>
      </c>
      <c r="H119" s="106"/>
      <c r="I119" s="106">
        <v>221073.62</v>
      </c>
      <c r="J119" s="106"/>
      <c r="K119" s="106"/>
      <c r="L119" s="106"/>
      <c r="M119" s="106"/>
      <c r="N119" s="106"/>
      <c r="O119" s="106"/>
      <c r="P119" s="106">
        <v>221073.62</v>
      </c>
      <c r="Q119" s="106"/>
      <c r="R119" s="106"/>
      <c r="S119" s="106"/>
      <c r="T119" s="109" t="str">
        <f t="shared" si="5"/>
        <v>Субсидии бюджетам на реализацию мероприятий по обеспечению жильем молодых семей</v>
      </c>
      <c r="U119" s="105" t="str">
        <f t="shared" si="6"/>
        <v>010</v>
      </c>
      <c r="V119" s="180" t="str">
        <f t="shared" si="7"/>
        <v>00020225497000000150</v>
      </c>
      <c r="W119" s="180"/>
      <c r="X119" s="180"/>
      <c r="Y119" s="180"/>
      <c r="Z119" s="106">
        <v>0</v>
      </c>
      <c r="AA119" s="106"/>
      <c r="AB119" s="106">
        <v>0</v>
      </c>
      <c r="AC119" s="106"/>
      <c r="AD119" s="106"/>
      <c r="AE119" s="106"/>
      <c r="AF119" s="106"/>
      <c r="AG119" s="106"/>
      <c r="AH119" s="106"/>
      <c r="AI119" s="106"/>
      <c r="AJ119" s="106"/>
      <c r="AK119" s="126"/>
      <c r="AL119" s="107"/>
      <c r="AM119" s="108" t="str">
        <f t="shared" si="9"/>
        <v>00020225497000000150</v>
      </c>
      <c r="AN119" s="103"/>
    </row>
    <row r="120" spans="1:40" s="104" customFormat="1" ht="29.25" x14ac:dyDescent="0.2">
      <c r="A120" s="153" t="s">
        <v>635</v>
      </c>
      <c r="B120" s="100" t="s">
        <v>14</v>
      </c>
      <c r="C120" s="181" t="s">
        <v>636</v>
      </c>
      <c r="D120" s="182"/>
      <c r="E120" s="182"/>
      <c r="F120" s="183"/>
      <c r="G120" s="106">
        <v>221073.62</v>
      </c>
      <c r="H120" s="101"/>
      <c r="I120" s="106">
        <v>221073.62</v>
      </c>
      <c r="J120" s="101"/>
      <c r="K120" s="84"/>
      <c r="L120" s="84"/>
      <c r="M120" s="84"/>
      <c r="N120" s="84"/>
      <c r="O120" s="84"/>
      <c r="P120" s="84">
        <v>221073.62</v>
      </c>
      <c r="Q120" s="84"/>
      <c r="R120" s="84"/>
      <c r="S120" s="84"/>
      <c r="T120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0" s="151" t="str">
        <f t="shared" si="6"/>
        <v>010</v>
      </c>
      <c r="V120" s="184" t="str">
        <f t="shared" si="7"/>
        <v>00020225497050000150</v>
      </c>
      <c r="W120" s="185"/>
      <c r="X120" s="185"/>
      <c r="Y120" s="186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00020225497050000150</v>
      </c>
      <c r="AN120" s="103"/>
    </row>
    <row r="121" spans="1:40" s="104" customFormat="1" ht="19.5" x14ac:dyDescent="0.2">
      <c r="A121" s="154" t="s">
        <v>637</v>
      </c>
      <c r="B121" s="105" t="s">
        <v>14</v>
      </c>
      <c r="C121" s="180" t="s">
        <v>638</v>
      </c>
      <c r="D121" s="180"/>
      <c r="E121" s="180"/>
      <c r="F121" s="180"/>
      <c r="G121" s="106">
        <v>1387621</v>
      </c>
      <c r="H121" s="106"/>
      <c r="I121" s="106">
        <v>1387621</v>
      </c>
      <c r="J121" s="106"/>
      <c r="K121" s="106"/>
      <c r="L121" s="106"/>
      <c r="M121" s="106"/>
      <c r="N121" s="106"/>
      <c r="O121" s="106"/>
      <c r="P121" s="106"/>
      <c r="Q121" s="106">
        <v>1387621</v>
      </c>
      <c r="R121" s="106"/>
      <c r="S121" s="106"/>
      <c r="T121" s="109" t="str">
        <f t="shared" si="5"/>
        <v>Субсидии бюджетам на реализацию программ формирования современной городской среды</v>
      </c>
      <c r="U121" s="105" t="str">
        <f t="shared" si="6"/>
        <v>010</v>
      </c>
      <c r="V121" s="180" t="str">
        <f t="shared" si="7"/>
        <v>00020225555000000150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00020225555000000150</v>
      </c>
      <c r="AN121" s="103"/>
    </row>
    <row r="122" spans="1:40" s="104" customFormat="1" ht="29.25" x14ac:dyDescent="0.2">
      <c r="A122" s="153" t="s">
        <v>639</v>
      </c>
      <c r="B122" s="100" t="s">
        <v>14</v>
      </c>
      <c r="C122" s="181" t="s">
        <v>640</v>
      </c>
      <c r="D122" s="182"/>
      <c r="E122" s="182"/>
      <c r="F122" s="183"/>
      <c r="G122" s="106">
        <v>1387621</v>
      </c>
      <c r="H122" s="101"/>
      <c r="I122" s="106">
        <v>1387621</v>
      </c>
      <c r="J122" s="101"/>
      <c r="K122" s="84"/>
      <c r="L122" s="84"/>
      <c r="M122" s="84"/>
      <c r="N122" s="84"/>
      <c r="O122" s="84"/>
      <c r="P122" s="84"/>
      <c r="Q122" s="84">
        <v>1387621</v>
      </c>
      <c r="R122" s="84"/>
      <c r="S122" s="84"/>
      <c r="T122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2" s="151" t="str">
        <f t="shared" si="6"/>
        <v>010</v>
      </c>
      <c r="V122" s="184" t="str">
        <f t="shared" si="7"/>
        <v>00020225555130000150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00020225555130000150</v>
      </c>
      <c r="AN122" s="103"/>
    </row>
    <row r="123" spans="1:40" s="104" customFormat="1" ht="19.5" x14ac:dyDescent="0.2">
      <c r="A123" s="154" t="s">
        <v>641</v>
      </c>
      <c r="B123" s="105" t="s">
        <v>14</v>
      </c>
      <c r="C123" s="180" t="s">
        <v>642</v>
      </c>
      <c r="D123" s="180"/>
      <c r="E123" s="180"/>
      <c r="F123" s="180"/>
      <c r="G123" s="106">
        <v>195900</v>
      </c>
      <c r="H123" s="106"/>
      <c r="I123" s="106">
        <v>195900</v>
      </c>
      <c r="J123" s="106"/>
      <c r="K123" s="106"/>
      <c r="L123" s="106"/>
      <c r="M123" s="106"/>
      <c r="N123" s="106"/>
      <c r="O123" s="106"/>
      <c r="P123" s="106"/>
      <c r="Q123" s="106"/>
      <c r="R123" s="106">
        <v>195900</v>
      </c>
      <c r="S123" s="106"/>
      <c r="T123" s="109" t="str">
        <f t="shared" si="5"/>
        <v>Субсидии бюджетам на обеспечение устойчивого развития сельских территорий</v>
      </c>
      <c r="U123" s="105" t="str">
        <f t="shared" si="6"/>
        <v>010</v>
      </c>
      <c r="V123" s="180" t="str">
        <f t="shared" si="7"/>
        <v>00020225567000000150</v>
      </c>
      <c r="W123" s="180"/>
      <c r="X123" s="180"/>
      <c r="Y123" s="180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00020225567000000150</v>
      </c>
      <c r="AN123" s="103"/>
    </row>
    <row r="124" spans="1:40" s="104" customFormat="1" ht="29.25" x14ac:dyDescent="0.2">
      <c r="A124" s="153" t="s">
        <v>643</v>
      </c>
      <c r="B124" s="100" t="s">
        <v>14</v>
      </c>
      <c r="C124" s="181" t="s">
        <v>644</v>
      </c>
      <c r="D124" s="182"/>
      <c r="E124" s="182"/>
      <c r="F124" s="183"/>
      <c r="G124" s="106">
        <v>195900</v>
      </c>
      <c r="H124" s="101"/>
      <c r="I124" s="106">
        <v>195900</v>
      </c>
      <c r="J124" s="101"/>
      <c r="K124" s="84"/>
      <c r="L124" s="84"/>
      <c r="M124" s="84"/>
      <c r="N124" s="84"/>
      <c r="O124" s="84"/>
      <c r="P124" s="84"/>
      <c r="Q124" s="84"/>
      <c r="R124" s="84">
        <v>195900</v>
      </c>
      <c r="S124" s="84"/>
      <c r="T124" s="143" t="str">
        <f t="shared" si="5"/>
        <v>Субсидии бюджетам сельских поселений на обеспечение устойчивого развития сельских территорий</v>
      </c>
      <c r="U124" s="151" t="str">
        <f t="shared" si="6"/>
        <v>010</v>
      </c>
      <c r="V124" s="184" t="str">
        <f t="shared" si="7"/>
        <v>00020225567100000150</v>
      </c>
      <c r="W124" s="185"/>
      <c r="X124" s="185"/>
      <c r="Y124" s="186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00020225567100000150</v>
      </c>
      <c r="AN124" s="103"/>
    </row>
    <row r="125" spans="1:40" s="104" customFormat="1" ht="11.25" x14ac:dyDescent="0.2">
      <c r="A125" s="154" t="s">
        <v>645</v>
      </c>
      <c r="B125" s="105" t="s">
        <v>14</v>
      </c>
      <c r="C125" s="180" t="s">
        <v>646</v>
      </c>
      <c r="D125" s="180"/>
      <c r="E125" s="180"/>
      <c r="F125" s="180"/>
      <c r="G125" s="106">
        <v>97407984</v>
      </c>
      <c r="H125" s="106"/>
      <c r="I125" s="106">
        <v>97407984</v>
      </c>
      <c r="J125" s="106"/>
      <c r="K125" s="106"/>
      <c r="L125" s="106"/>
      <c r="M125" s="106"/>
      <c r="N125" s="106"/>
      <c r="O125" s="106"/>
      <c r="P125" s="106">
        <v>14018484</v>
      </c>
      <c r="Q125" s="106">
        <v>81563000</v>
      </c>
      <c r="R125" s="106">
        <v>1826500</v>
      </c>
      <c r="S125" s="106"/>
      <c r="T125" s="109" t="str">
        <f t="shared" si="5"/>
        <v>Прочие субсидии</v>
      </c>
      <c r="U125" s="105" t="str">
        <f t="shared" si="6"/>
        <v>010</v>
      </c>
      <c r="V125" s="180" t="str">
        <f t="shared" si="7"/>
        <v>00020229999000000150</v>
      </c>
      <c r="W125" s="180"/>
      <c r="X125" s="180"/>
      <c r="Y125" s="180"/>
      <c r="Z125" s="106">
        <v>5483749.5700000003</v>
      </c>
      <c r="AA125" s="106"/>
      <c r="AB125" s="106">
        <v>5483749.5700000003</v>
      </c>
      <c r="AC125" s="106"/>
      <c r="AD125" s="106"/>
      <c r="AE125" s="106"/>
      <c r="AF125" s="106"/>
      <c r="AG125" s="106"/>
      <c r="AH125" s="106"/>
      <c r="AI125" s="106">
        <v>5483749.5700000003</v>
      </c>
      <c r="AJ125" s="106"/>
      <c r="AK125" s="126">
        <v>0</v>
      </c>
      <c r="AL125" s="107"/>
      <c r="AM125" s="108" t="str">
        <f t="shared" si="9"/>
        <v>00020229999000000150</v>
      </c>
      <c r="AN125" s="103"/>
    </row>
    <row r="126" spans="1:40" s="104" customFormat="1" ht="19.5" x14ac:dyDescent="0.2">
      <c r="A126" s="153" t="s">
        <v>647</v>
      </c>
      <c r="B126" s="100" t="s">
        <v>14</v>
      </c>
      <c r="C126" s="181" t="s">
        <v>648</v>
      </c>
      <c r="D126" s="182"/>
      <c r="E126" s="182"/>
      <c r="F126" s="183"/>
      <c r="G126" s="106">
        <v>14018484</v>
      </c>
      <c r="H126" s="101"/>
      <c r="I126" s="106">
        <v>14018484</v>
      </c>
      <c r="J126" s="101"/>
      <c r="K126" s="84"/>
      <c r="L126" s="84"/>
      <c r="M126" s="84"/>
      <c r="N126" s="84"/>
      <c r="O126" s="84"/>
      <c r="P126" s="84">
        <v>14018484</v>
      </c>
      <c r="Q126" s="84"/>
      <c r="R126" s="84"/>
      <c r="S126" s="84"/>
      <c r="T126" s="143" t="str">
        <f t="shared" si="5"/>
        <v>Прочие субсидии бюджетам муниципальных районов</v>
      </c>
      <c r="U126" s="151" t="str">
        <f t="shared" si="6"/>
        <v>010</v>
      </c>
      <c r="V126" s="184" t="str">
        <f t="shared" si="7"/>
        <v>00020229999050000150</v>
      </c>
      <c r="W126" s="185"/>
      <c r="X126" s="185"/>
      <c r="Y126" s="186"/>
      <c r="Z126" s="106">
        <v>5483749.5700000003</v>
      </c>
      <c r="AA126" s="101"/>
      <c r="AB126" s="106">
        <v>5483749.5700000003</v>
      </c>
      <c r="AC126" s="101"/>
      <c r="AD126" s="84"/>
      <c r="AE126" s="84"/>
      <c r="AF126" s="84"/>
      <c r="AG126" s="84"/>
      <c r="AH126" s="84"/>
      <c r="AI126" s="84">
        <v>5483749.5700000003</v>
      </c>
      <c r="AJ126" s="84"/>
      <c r="AK126" s="85"/>
      <c r="AL126" s="86"/>
      <c r="AM126" s="102" t="str">
        <f t="shared" si="9"/>
        <v>00020229999050000150</v>
      </c>
      <c r="AN126" s="103"/>
    </row>
    <row r="127" spans="1:40" s="104" customFormat="1" ht="11.25" x14ac:dyDescent="0.2">
      <c r="A127" s="153" t="s">
        <v>649</v>
      </c>
      <c r="B127" s="100" t="s">
        <v>14</v>
      </c>
      <c r="C127" s="181" t="s">
        <v>650</v>
      </c>
      <c r="D127" s="182"/>
      <c r="E127" s="182"/>
      <c r="F127" s="183"/>
      <c r="G127" s="106">
        <v>1826500</v>
      </c>
      <c r="H127" s="101"/>
      <c r="I127" s="106">
        <v>1826500</v>
      </c>
      <c r="J127" s="101"/>
      <c r="K127" s="84"/>
      <c r="L127" s="84"/>
      <c r="M127" s="84"/>
      <c r="N127" s="84"/>
      <c r="O127" s="84"/>
      <c r="P127" s="84"/>
      <c r="Q127" s="84"/>
      <c r="R127" s="84">
        <v>1826500</v>
      </c>
      <c r="S127" s="84"/>
      <c r="T127" s="143" t="str">
        <f t="shared" si="5"/>
        <v>Прочие субсидии бюджетам сельских поселений</v>
      </c>
      <c r="U127" s="151" t="str">
        <f t="shared" si="6"/>
        <v>010</v>
      </c>
      <c r="V127" s="184" t="str">
        <f t="shared" si="7"/>
        <v>00020229999100000150</v>
      </c>
      <c r="W127" s="185"/>
      <c r="X127" s="185"/>
      <c r="Y127" s="186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>
        <v>0</v>
      </c>
      <c r="AL127" s="86"/>
      <c r="AM127" s="102" t="str">
        <f t="shared" si="9"/>
        <v>00020229999100000150</v>
      </c>
      <c r="AN127" s="103"/>
    </row>
    <row r="128" spans="1:40" s="104" customFormat="1" ht="11.25" x14ac:dyDescent="0.2">
      <c r="A128" s="153" t="s">
        <v>651</v>
      </c>
      <c r="B128" s="100" t="s">
        <v>14</v>
      </c>
      <c r="C128" s="181" t="s">
        <v>652</v>
      </c>
      <c r="D128" s="182"/>
      <c r="E128" s="182"/>
      <c r="F128" s="183"/>
      <c r="G128" s="106">
        <v>81563000</v>
      </c>
      <c r="H128" s="101"/>
      <c r="I128" s="106">
        <v>81563000</v>
      </c>
      <c r="J128" s="101"/>
      <c r="K128" s="84"/>
      <c r="L128" s="84"/>
      <c r="M128" s="84"/>
      <c r="N128" s="84"/>
      <c r="O128" s="84"/>
      <c r="P128" s="84"/>
      <c r="Q128" s="84">
        <v>81563000</v>
      </c>
      <c r="R128" s="84"/>
      <c r="S128" s="84"/>
      <c r="T128" s="143" t="str">
        <f t="shared" si="5"/>
        <v>Прочие субсидии бюджетам городских поселений</v>
      </c>
      <c r="U128" s="151" t="str">
        <f t="shared" si="6"/>
        <v>010</v>
      </c>
      <c r="V128" s="184" t="str">
        <f t="shared" si="7"/>
        <v>00020229999130000150</v>
      </c>
      <c r="W128" s="185"/>
      <c r="X128" s="185"/>
      <c r="Y128" s="186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/>
      <c r="AL128" s="86"/>
      <c r="AM128" s="102" t="str">
        <f t="shared" si="9"/>
        <v>00020229999130000150</v>
      </c>
      <c r="AN128" s="103"/>
    </row>
    <row r="129" spans="1:40" s="104" customFormat="1" ht="19.5" x14ac:dyDescent="0.2">
      <c r="A129" s="154" t="s">
        <v>653</v>
      </c>
      <c r="B129" s="105" t="s">
        <v>14</v>
      </c>
      <c r="C129" s="180" t="s">
        <v>654</v>
      </c>
      <c r="D129" s="180"/>
      <c r="E129" s="180"/>
      <c r="F129" s="180"/>
      <c r="G129" s="106">
        <v>61716530.979999997</v>
      </c>
      <c r="H129" s="106">
        <v>0</v>
      </c>
      <c r="I129" s="106">
        <v>61716530.979999997</v>
      </c>
      <c r="J129" s="106">
        <v>733200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61716530.979999997</v>
      </c>
      <c r="Q129" s="106">
        <v>198900</v>
      </c>
      <c r="R129" s="106">
        <v>534300</v>
      </c>
      <c r="S129" s="106">
        <v>0</v>
      </c>
      <c r="T129" s="109" t="str">
        <f t="shared" si="5"/>
        <v>Субвенции бюджетам бюджетной системы Российской Федерации</v>
      </c>
      <c r="U129" s="105" t="str">
        <f t="shared" si="6"/>
        <v>010</v>
      </c>
      <c r="V129" s="180" t="str">
        <f t="shared" si="7"/>
        <v>00020230000000000150</v>
      </c>
      <c r="W129" s="180"/>
      <c r="X129" s="180"/>
      <c r="Y129" s="180"/>
      <c r="Z129" s="106">
        <v>19397036</v>
      </c>
      <c r="AA129" s="106">
        <v>0</v>
      </c>
      <c r="AB129" s="106">
        <v>19397036</v>
      </c>
      <c r="AC129" s="106">
        <v>320144.33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19397036</v>
      </c>
      <c r="AJ129" s="106">
        <v>99597.759999999995</v>
      </c>
      <c r="AK129" s="126">
        <v>220546.57</v>
      </c>
      <c r="AL129" s="107">
        <v>0</v>
      </c>
      <c r="AM129" s="108" t="str">
        <f t="shared" si="9"/>
        <v>00020230000000000150</v>
      </c>
      <c r="AN129" s="103"/>
    </row>
    <row r="130" spans="1:40" s="104" customFormat="1" ht="29.25" x14ac:dyDescent="0.2">
      <c r="A130" s="154" t="s">
        <v>655</v>
      </c>
      <c r="B130" s="105" t="s">
        <v>14</v>
      </c>
      <c r="C130" s="180" t="s">
        <v>656</v>
      </c>
      <c r="D130" s="180"/>
      <c r="E130" s="180"/>
      <c r="F130" s="180"/>
      <c r="G130" s="106">
        <v>340200</v>
      </c>
      <c r="H130" s="106">
        <v>0</v>
      </c>
      <c r="I130" s="106">
        <v>340200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340200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0" s="105" t="str">
        <f t="shared" si="6"/>
        <v>010</v>
      </c>
      <c r="V130" s="180" t="str">
        <f t="shared" si="7"/>
        <v>00020230021000000150</v>
      </c>
      <c r="W130" s="180"/>
      <c r="X130" s="180"/>
      <c r="Y130" s="180"/>
      <c r="Z130" s="106">
        <v>104040</v>
      </c>
      <c r="AA130" s="106">
        <v>0</v>
      </c>
      <c r="AB130" s="106">
        <v>104040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104040</v>
      </c>
      <c r="AJ130" s="106">
        <v>0</v>
      </c>
      <c r="AK130" s="126">
        <v>0</v>
      </c>
      <c r="AL130" s="107">
        <v>0</v>
      </c>
      <c r="AM130" s="108" t="str">
        <f t="shared" si="9"/>
        <v>00020230021000000150</v>
      </c>
      <c r="AN130" s="103"/>
    </row>
    <row r="131" spans="1:40" s="104" customFormat="1" ht="29.25" x14ac:dyDescent="0.2">
      <c r="A131" s="153" t="s">
        <v>657</v>
      </c>
      <c r="B131" s="100" t="s">
        <v>14</v>
      </c>
      <c r="C131" s="181" t="s">
        <v>658</v>
      </c>
      <c r="D131" s="182"/>
      <c r="E131" s="182"/>
      <c r="F131" s="183"/>
      <c r="G131" s="106">
        <v>340200</v>
      </c>
      <c r="H131" s="101">
        <v>0</v>
      </c>
      <c r="I131" s="106">
        <v>340200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340200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1" s="151" t="str">
        <f t="shared" si="6"/>
        <v>010</v>
      </c>
      <c r="V131" s="184" t="str">
        <f t="shared" si="7"/>
        <v>00020230021050000150</v>
      </c>
      <c r="W131" s="185"/>
      <c r="X131" s="185"/>
      <c r="Y131" s="186"/>
      <c r="Z131" s="106">
        <v>104040</v>
      </c>
      <c r="AA131" s="101">
        <v>0</v>
      </c>
      <c r="AB131" s="106">
        <v>104040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104040</v>
      </c>
      <c r="AJ131" s="84">
        <v>0</v>
      </c>
      <c r="AK131" s="85">
        <v>0</v>
      </c>
      <c r="AL131" s="86">
        <v>0</v>
      </c>
      <c r="AM131" s="102" t="str">
        <f t="shared" si="9"/>
        <v>00020230021050000150</v>
      </c>
      <c r="AN131" s="103"/>
    </row>
    <row r="132" spans="1:40" s="104" customFormat="1" ht="29.25" x14ac:dyDescent="0.2">
      <c r="A132" s="154" t="s">
        <v>659</v>
      </c>
      <c r="B132" s="105" t="s">
        <v>14</v>
      </c>
      <c r="C132" s="180" t="s">
        <v>660</v>
      </c>
      <c r="D132" s="180"/>
      <c r="E132" s="180"/>
      <c r="F132" s="180"/>
      <c r="G132" s="106">
        <v>47884700</v>
      </c>
      <c r="H132" s="106"/>
      <c r="I132" s="106">
        <v>47884700</v>
      </c>
      <c r="J132" s="106">
        <v>295800</v>
      </c>
      <c r="K132" s="106"/>
      <c r="L132" s="106"/>
      <c r="M132" s="106"/>
      <c r="N132" s="106"/>
      <c r="O132" s="106"/>
      <c r="P132" s="106">
        <v>47884700</v>
      </c>
      <c r="Q132" s="106"/>
      <c r="R132" s="106">
        <v>295800</v>
      </c>
      <c r="S132" s="106"/>
      <c r="T132" s="109" t="str">
        <f t="shared" si="5"/>
        <v>Субвенции местным бюджетам на выполнение передаваемых полномочий субъектов Российской Федерации</v>
      </c>
      <c r="U132" s="105" t="str">
        <f t="shared" si="6"/>
        <v>010</v>
      </c>
      <c r="V132" s="180" t="str">
        <f t="shared" si="7"/>
        <v>00020230024000000150</v>
      </c>
      <c r="W132" s="180"/>
      <c r="X132" s="180"/>
      <c r="Y132" s="180"/>
      <c r="Z132" s="106">
        <v>17058100</v>
      </c>
      <c r="AA132" s="106"/>
      <c r="AB132" s="106">
        <v>17058100</v>
      </c>
      <c r="AC132" s="106">
        <v>101344.33</v>
      </c>
      <c r="AD132" s="106"/>
      <c r="AE132" s="106"/>
      <c r="AF132" s="106"/>
      <c r="AG132" s="106"/>
      <c r="AH132" s="106"/>
      <c r="AI132" s="106">
        <v>17058100</v>
      </c>
      <c r="AJ132" s="106"/>
      <c r="AK132" s="126">
        <v>101344.33</v>
      </c>
      <c r="AL132" s="107"/>
      <c r="AM132" s="108" t="str">
        <f t="shared" si="9"/>
        <v>00020230024000000150</v>
      </c>
      <c r="AN132" s="103"/>
    </row>
    <row r="133" spans="1:40" s="104" customFormat="1" ht="29.25" x14ac:dyDescent="0.2">
      <c r="A133" s="153" t="s">
        <v>661</v>
      </c>
      <c r="B133" s="100" t="s">
        <v>14</v>
      </c>
      <c r="C133" s="181" t="s">
        <v>662</v>
      </c>
      <c r="D133" s="182"/>
      <c r="E133" s="182"/>
      <c r="F133" s="183"/>
      <c r="G133" s="106">
        <v>47884700</v>
      </c>
      <c r="H133" s="101"/>
      <c r="I133" s="106">
        <v>47884700</v>
      </c>
      <c r="J133" s="101"/>
      <c r="K133" s="84"/>
      <c r="L133" s="84"/>
      <c r="M133" s="84"/>
      <c r="N133" s="84"/>
      <c r="O133" s="84"/>
      <c r="P133" s="84">
        <v>47884700</v>
      </c>
      <c r="Q133" s="84"/>
      <c r="R133" s="84"/>
      <c r="S133" s="84"/>
      <c r="T133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3" s="151" t="str">
        <f t="shared" si="6"/>
        <v>010</v>
      </c>
      <c r="V133" s="184" t="str">
        <f t="shared" si="7"/>
        <v>00020230024050000150</v>
      </c>
      <c r="W133" s="185"/>
      <c r="X133" s="185"/>
      <c r="Y133" s="186"/>
      <c r="Z133" s="106">
        <v>17058100</v>
      </c>
      <c r="AA133" s="101"/>
      <c r="AB133" s="106">
        <v>17058100</v>
      </c>
      <c r="AC133" s="101"/>
      <c r="AD133" s="84"/>
      <c r="AE133" s="84"/>
      <c r="AF133" s="84"/>
      <c r="AG133" s="84"/>
      <c r="AH133" s="84"/>
      <c r="AI133" s="84">
        <v>17058100</v>
      </c>
      <c r="AJ133" s="84"/>
      <c r="AK133" s="85"/>
      <c r="AL133" s="86"/>
      <c r="AM133" s="102" t="str">
        <f t="shared" si="9"/>
        <v>00020230024050000150</v>
      </c>
      <c r="AN133" s="103"/>
    </row>
    <row r="134" spans="1:40" s="104" customFormat="1" ht="29.25" x14ac:dyDescent="0.2">
      <c r="A134" s="153" t="s">
        <v>663</v>
      </c>
      <c r="B134" s="100" t="s">
        <v>14</v>
      </c>
      <c r="C134" s="181" t="s">
        <v>664</v>
      </c>
      <c r="D134" s="182"/>
      <c r="E134" s="182"/>
      <c r="F134" s="183"/>
      <c r="G134" s="106">
        <v>0</v>
      </c>
      <c r="H134" s="101"/>
      <c r="I134" s="106">
        <v>0</v>
      </c>
      <c r="J134" s="101">
        <v>295800</v>
      </c>
      <c r="K134" s="84"/>
      <c r="L134" s="84"/>
      <c r="M134" s="84"/>
      <c r="N134" s="84"/>
      <c r="O134" s="84"/>
      <c r="P134" s="84"/>
      <c r="Q134" s="84"/>
      <c r="R134" s="84">
        <v>295800</v>
      </c>
      <c r="S134" s="84"/>
      <c r="T134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4" s="151" t="str">
        <f t="shared" si="6"/>
        <v>010</v>
      </c>
      <c r="V134" s="184" t="str">
        <f t="shared" si="7"/>
        <v>00020230024100000150</v>
      </c>
      <c r="W134" s="185"/>
      <c r="X134" s="185"/>
      <c r="Y134" s="186"/>
      <c r="Z134" s="106">
        <v>0</v>
      </c>
      <c r="AA134" s="101"/>
      <c r="AB134" s="106">
        <v>0</v>
      </c>
      <c r="AC134" s="101">
        <v>101344.33</v>
      </c>
      <c r="AD134" s="84"/>
      <c r="AE134" s="84"/>
      <c r="AF134" s="84"/>
      <c r="AG134" s="84"/>
      <c r="AH134" s="84"/>
      <c r="AI134" s="84"/>
      <c r="AJ134" s="84"/>
      <c r="AK134" s="85">
        <v>101344.33</v>
      </c>
      <c r="AL134" s="86"/>
      <c r="AM134" s="102" t="str">
        <f t="shared" si="9"/>
        <v>00020230024100000150</v>
      </c>
      <c r="AN134" s="103"/>
    </row>
    <row r="135" spans="1:40" s="104" customFormat="1" ht="39" x14ac:dyDescent="0.2">
      <c r="A135" s="154" t="s">
        <v>665</v>
      </c>
      <c r="B135" s="105" t="s">
        <v>14</v>
      </c>
      <c r="C135" s="180" t="s">
        <v>666</v>
      </c>
      <c r="D135" s="180"/>
      <c r="E135" s="180"/>
      <c r="F135" s="180"/>
      <c r="G135" s="106">
        <v>5521800</v>
      </c>
      <c r="H135" s="106">
        <v>0</v>
      </c>
      <c r="I135" s="106">
        <v>5521800</v>
      </c>
      <c r="J135" s="106">
        <v>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5521800</v>
      </c>
      <c r="Q135" s="106">
        <v>0</v>
      </c>
      <c r="R135" s="106">
        <v>0</v>
      </c>
      <c r="S135" s="106">
        <v>0</v>
      </c>
      <c r="T135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5" s="105" t="str">
        <f t="shared" si="6"/>
        <v>010</v>
      </c>
      <c r="V135" s="180" t="str">
        <f t="shared" si="7"/>
        <v>00020230027000000150</v>
      </c>
      <c r="W135" s="180"/>
      <c r="X135" s="180"/>
      <c r="Y135" s="180"/>
      <c r="Z135" s="106">
        <v>1741496</v>
      </c>
      <c r="AA135" s="106">
        <v>0</v>
      </c>
      <c r="AB135" s="106">
        <v>1741496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1741496</v>
      </c>
      <c r="AJ135" s="106">
        <v>0</v>
      </c>
      <c r="AK135" s="126">
        <v>0</v>
      </c>
      <c r="AL135" s="107">
        <v>0</v>
      </c>
      <c r="AM135" s="108" t="str">
        <f t="shared" si="9"/>
        <v>00020230027000000150</v>
      </c>
      <c r="AN135" s="103"/>
    </row>
    <row r="136" spans="1:40" s="104" customFormat="1" ht="39" x14ac:dyDescent="0.2">
      <c r="A136" s="153" t="s">
        <v>667</v>
      </c>
      <c r="B136" s="100" t="s">
        <v>14</v>
      </c>
      <c r="C136" s="181" t="s">
        <v>668</v>
      </c>
      <c r="D136" s="182"/>
      <c r="E136" s="182"/>
      <c r="F136" s="183"/>
      <c r="G136" s="106">
        <v>5521800</v>
      </c>
      <c r="H136" s="101">
        <v>0</v>
      </c>
      <c r="I136" s="106">
        <v>5521800</v>
      </c>
      <c r="J136" s="101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  <c r="P136" s="84">
        <v>5521800</v>
      </c>
      <c r="Q136" s="84">
        <v>0</v>
      </c>
      <c r="R136" s="84">
        <v>0</v>
      </c>
      <c r="S136" s="84">
        <v>0</v>
      </c>
      <c r="T136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6" s="151" t="str">
        <f t="shared" si="6"/>
        <v>010</v>
      </c>
      <c r="V136" s="184" t="str">
        <f t="shared" si="7"/>
        <v>00020230027050000150</v>
      </c>
      <c r="W136" s="185"/>
      <c r="X136" s="185"/>
      <c r="Y136" s="186"/>
      <c r="Z136" s="106">
        <v>1741496</v>
      </c>
      <c r="AA136" s="101">
        <v>0</v>
      </c>
      <c r="AB136" s="106">
        <v>1741496</v>
      </c>
      <c r="AC136" s="101">
        <v>0</v>
      </c>
      <c r="AD136" s="84">
        <v>0</v>
      </c>
      <c r="AE136" s="84">
        <v>0</v>
      </c>
      <c r="AF136" s="84">
        <v>0</v>
      </c>
      <c r="AG136" s="84">
        <v>0</v>
      </c>
      <c r="AH136" s="84">
        <v>0</v>
      </c>
      <c r="AI136" s="84">
        <v>1741496</v>
      </c>
      <c r="AJ136" s="84">
        <v>0</v>
      </c>
      <c r="AK136" s="85">
        <v>0</v>
      </c>
      <c r="AL136" s="86">
        <v>0</v>
      </c>
      <c r="AM136" s="102" t="str">
        <f t="shared" si="9"/>
        <v>00020230027050000150</v>
      </c>
      <c r="AN136" s="103"/>
    </row>
    <row r="137" spans="1:40" s="104" customFormat="1" ht="58.5" x14ac:dyDescent="0.2">
      <c r="A137" s="154" t="s">
        <v>669</v>
      </c>
      <c r="B137" s="105" t="s">
        <v>14</v>
      </c>
      <c r="C137" s="180" t="s">
        <v>670</v>
      </c>
      <c r="D137" s="180"/>
      <c r="E137" s="180"/>
      <c r="F137" s="180"/>
      <c r="G137" s="106">
        <v>613100</v>
      </c>
      <c r="H137" s="106">
        <v>0</v>
      </c>
      <c r="I137" s="106">
        <v>613100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613100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7" s="105" t="str">
        <f t="shared" si="6"/>
        <v>010</v>
      </c>
      <c r="V137" s="180" t="str">
        <f t="shared" si="7"/>
        <v>00020230029000000150</v>
      </c>
      <c r="W137" s="180"/>
      <c r="X137" s="180"/>
      <c r="Y137" s="180"/>
      <c r="Z137" s="106">
        <v>120000</v>
      </c>
      <c r="AA137" s="106">
        <v>0</v>
      </c>
      <c r="AB137" s="106">
        <v>120000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120000</v>
      </c>
      <c r="AJ137" s="106">
        <v>0</v>
      </c>
      <c r="AK137" s="126">
        <v>0</v>
      </c>
      <c r="AL137" s="107">
        <v>0</v>
      </c>
      <c r="AM137" s="108" t="str">
        <f t="shared" si="9"/>
        <v>00020230029000000150</v>
      </c>
      <c r="AN137" s="103"/>
    </row>
    <row r="138" spans="1:40" s="104" customFormat="1" ht="58.5" x14ac:dyDescent="0.2">
      <c r="A138" s="153" t="s">
        <v>671</v>
      </c>
      <c r="B138" s="100" t="s">
        <v>14</v>
      </c>
      <c r="C138" s="181" t="s">
        <v>672</v>
      </c>
      <c r="D138" s="182"/>
      <c r="E138" s="182"/>
      <c r="F138" s="183"/>
      <c r="G138" s="106">
        <v>613100</v>
      </c>
      <c r="H138" s="101">
        <v>0</v>
      </c>
      <c r="I138" s="106">
        <v>613100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613100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8" s="151" t="str">
        <f t="shared" si="6"/>
        <v>010</v>
      </c>
      <c r="V138" s="184" t="str">
        <f t="shared" si="7"/>
        <v>00020230029050000150</v>
      </c>
      <c r="W138" s="185"/>
      <c r="X138" s="185"/>
      <c r="Y138" s="186"/>
      <c r="Z138" s="106">
        <v>120000</v>
      </c>
      <c r="AA138" s="101">
        <v>0</v>
      </c>
      <c r="AB138" s="106">
        <v>120000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120000</v>
      </c>
      <c r="AJ138" s="84">
        <v>0</v>
      </c>
      <c r="AK138" s="85">
        <v>0</v>
      </c>
      <c r="AL138" s="86">
        <v>0</v>
      </c>
      <c r="AM138" s="102" t="str">
        <f t="shared" si="9"/>
        <v>00020230029050000150</v>
      </c>
      <c r="AN138" s="103"/>
    </row>
    <row r="139" spans="1:40" s="104" customFormat="1" ht="48.75" x14ac:dyDescent="0.2">
      <c r="A139" s="154" t="s">
        <v>673</v>
      </c>
      <c r="B139" s="105" t="s">
        <v>14</v>
      </c>
      <c r="C139" s="180" t="s">
        <v>674</v>
      </c>
      <c r="D139" s="180"/>
      <c r="E139" s="180"/>
      <c r="F139" s="180"/>
      <c r="G139" s="106">
        <v>6298930.9800000004</v>
      </c>
      <c r="H139" s="106">
        <v>0</v>
      </c>
      <c r="I139" s="106">
        <v>6298930.9800000004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6298930.9800000004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9" s="105" t="str">
        <f t="shared" si="6"/>
        <v>010</v>
      </c>
      <c r="V139" s="180" t="str">
        <f t="shared" si="7"/>
        <v>00020235082000000150</v>
      </c>
      <c r="W139" s="180"/>
      <c r="X139" s="180"/>
      <c r="Y139" s="180"/>
      <c r="Z139" s="106">
        <v>0</v>
      </c>
      <c r="AA139" s="106">
        <v>0</v>
      </c>
      <c r="AB139" s="106">
        <v>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0</v>
      </c>
      <c r="AJ139" s="106">
        <v>0</v>
      </c>
      <c r="AK139" s="126">
        <v>0</v>
      </c>
      <c r="AL139" s="107">
        <v>0</v>
      </c>
      <c r="AM139" s="108" t="str">
        <f t="shared" si="9"/>
        <v>00020235082000000150</v>
      </c>
      <c r="AN139" s="103"/>
    </row>
    <row r="140" spans="1:40" s="104" customFormat="1" ht="48.75" x14ac:dyDescent="0.2">
      <c r="A140" s="153" t="s">
        <v>675</v>
      </c>
      <c r="B140" s="100" t="s">
        <v>14</v>
      </c>
      <c r="C140" s="181" t="s">
        <v>676</v>
      </c>
      <c r="D140" s="182"/>
      <c r="E140" s="182"/>
      <c r="F140" s="183"/>
      <c r="G140" s="106">
        <v>6298930.9800000004</v>
      </c>
      <c r="H140" s="101">
        <v>0</v>
      </c>
      <c r="I140" s="106">
        <v>6298930.9800000004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6298930.9800000004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0" s="151" t="str">
        <f t="shared" si="6"/>
        <v>010</v>
      </c>
      <c r="V140" s="184" t="str">
        <f t="shared" si="7"/>
        <v>00020235082050000150</v>
      </c>
      <c r="W140" s="185"/>
      <c r="X140" s="185"/>
      <c r="Y140" s="186"/>
      <c r="Z140" s="106">
        <v>0</v>
      </c>
      <c r="AA140" s="101">
        <v>0</v>
      </c>
      <c r="AB140" s="106">
        <v>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0</v>
      </c>
      <c r="AJ140" s="84">
        <v>0</v>
      </c>
      <c r="AK140" s="85">
        <v>0</v>
      </c>
      <c r="AL140" s="86">
        <v>0</v>
      </c>
      <c r="AM140" s="102" t="str">
        <f t="shared" si="9"/>
        <v>00020235082050000150</v>
      </c>
      <c r="AN140" s="103"/>
    </row>
    <row r="141" spans="1:40" s="104" customFormat="1" ht="29.25" x14ac:dyDescent="0.2">
      <c r="A141" s="154" t="s">
        <v>677</v>
      </c>
      <c r="B141" s="105" t="s">
        <v>14</v>
      </c>
      <c r="C141" s="180" t="s">
        <v>678</v>
      </c>
      <c r="D141" s="180"/>
      <c r="E141" s="180"/>
      <c r="F141" s="180"/>
      <c r="G141" s="106">
        <v>437400</v>
      </c>
      <c r="H141" s="106">
        <v>0</v>
      </c>
      <c r="I141" s="106">
        <v>437400</v>
      </c>
      <c r="J141" s="106">
        <v>437400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437400</v>
      </c>
      <c r="Q141" s="106">
        <v>198900</v>
      </c>
      <c r="R141" s="106">
        <v>238500</v>
      </c>
      <c r="S141" s="106">
        <v>0</v>
      </c>
      <c r="T141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41" s="105" t="str">
        <f t="shared" si="6"/>
        <v>010</v>
      </c>
      <c r="V141" s="180" t="str">
        <f t="shared" si="7"/>
        <v>00020235118000000150</v>
      </c>
      <c r="W141" s="180"/>
      <c r="X141" s="180"/>
      <c r="Y141" s="180"/>
      <c r="Z141" s="106">
        <v>218800</v>
      </c>
      <c r="AA141" s="106">
        <v>0</v>
      </c>
      <c r="AB141" s="106">
        <v>218800</v>
      </c>
      <c r="AC141" s="106">
        <v>218800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218800</v>
      </c>
      <c r="AJ141" s="106">
        <v>99597.759999999995</v>
      </c>
      <c r="AK141" s="126">
        <v>119202.24000000001</v>
      </c>
      <c r="AL141" s="107">
        <v>0</v>
      </c>
      <c r="AM141" s="108" t="str">
        <f t="shared" si="9"/>
        <v>00020235118000000150</v>
      </c>
      <c r="AN141" s="103"/>
    </row>
    <row r="142" spans="1:40" s="104" customFormat="1" ht="39" x14ac:dyDescent="0.2">
      <c r="A142" s="153" t="s">
        <v>679</v>
      </c>
      <c r="B142" s="100" t="s">
        <v>14</v>
      </c>
      <c r="C142" s="181" t="s">
        <v>680</v>
      </c>
      <c r="D142" s="182"/>
      <c r="E142" s="182"/>
      <c r="F142" s="183"/>
      <c r="G142" s="106">
        <v>437400</v>
      </c>
      <c r="H142" s="101">
        <v>0</v>
      </c>
      <c r="I142" s="106">
        <v>437400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437400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2" s="151" t="str">
        <f t="shared" si="6"/>
        <v>010</v>
      </c>
      <c r="V142" s="184" t="str">
        <f t="shared" si="7"/>
        <v>00020235118050000150</v>
      </c>
      <c r="W142" s="185"/>
      <c r="X142" s="185"/>
      <c r="Y142" s="186"/>
      <c r="Z142" s="106">
        <v>218800</v>
      </c>
      <c r="AA142" s="101">
        <v>0</v>
      </c>
      <c r="AB142" s="106">
        <v>218800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218800</v>
      </c>
      <c r="AJ142" s="84">
        <v>0</v>
      </c>
      <c r="AK142" s="85">
        <v>0</v>
      </c>
      <c r="AL142" s="86">
        <v>0</v>
      </c>
      <c r="AM142" s="102" t="str">
        <f t="shared" si="9"/>
        <v>00020235118050000150</v>
      </c>
      <c r="AN142" s="103"/>
    </row>
    <row r="143" spans="1:40" s="104" customFormat="1" ht="39" x14ac:dyDescent="0.2">
      <c r="A143" s="153" t="s">
        <v>681</v>
      </c>
      <c r="B143" s="100" t="s">
        <v>14</v>
      </c>
      <c r="C143" s="181" t="s">
        <v>682</v>
      </c>
      <c r="D143" s="182"/>
      <c r="E143" s="182"/>
      <c r="F143" s="183"/>
      <c r="G143" s="106">
        <v>0</v>
      </c>
      <c r="H143" s="101"/>
      <c r="I143" s="106">
        <v>0</v>
      </c>
      <c r="J143" s="101">
        <v>238500</v>
      </c>
      <c r="K143" s="84"/>
      <c r="L143" s="84"/>
      <c r="M143" s="84"/>
      <c r="N143" s="84"/>
      <c r="O143" s="84"/>
      <c r="P143" s="84"/>
      <c r="Q143" s="84"/>
      <c r="R143" s="84">
        <v>238500</v>
      </c>
      <c r="S143" s="84"/>
      <c r="T143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3" s="151" t="str">
        <f t="shared" si="6"/>
        <v>010</v>
      </c>
      <c r="V143" s="184" t="str">
        <f t="shared" si="7"/>
        <v>00020235118100000150</v>
      </c>
      <c r="W143" s="185"/>
      <c r="X143" s="185"/>
      <c r="Y143" s="186"/>
      <c r="Z143" s="106">
        <v>0</v>
      </c>
      <c r="AA143" s="101"/>
      <c r="AB143" s="106">
        <v>0</v>
      </c>
      <c r="AC143" s="101">
        <v>119202.24000000001</v>
      </c>
      <c r="AD143" s="84"/>
      <c r="AE143" s="84"/>
      <c r="AF143" s="84"/>
      <c r="AG143" s="84"/>
      <c r="AH143" s="84"/>
      <c r="AI143" s="84"/>
      <c r="AJ143" s="84"/>
      <c r="AK143" s="85">
        <v>119202.24000000001</v>
      </c>
      <c r="AL143" s="86"/>
      <c r="AM143" s="102" t="str">
        <f t="shared" si="9"/>
        <v>00020235118100000150</v>
      </c>
      <c r="AN143" s="103"/>
    </row>
    <row r="144" spans="1:40" s="104" customFormat="1" ht="39" x14ac:dyDescent="0.2">
      <c r="A144" s="153" t="s">
        <v>683</v>
      </c>
      <c r="B144" s="100" t="s">
        <v>14</v>
      </c>
      <c r="C144" s="181" t="s">
        <v>684</v>
      </c>
      <c r="D144" s="182"/>
      <c r="E144" s="182"/>
      <c r="F144" s="183"/>
      <c r="G144" s="106">
        <v>0</v>
      </c>
      <c r="H144" s="101"/>
      <c r="I144" s="106">
        <v>0</v>
      </c>
      <c r="J144" s="101">
        <v>198900</v>
      </c>
      <c r="K144" s="84"/>
      <c r="L144" s="84"/>
      <c r="M144" s="84"/>
      <c r="N144" s="84"/>
      <c r="O144" s="84"/>
      <c r="P144" s="84"/>
      <c r="Q144" s="84">
        <v>198900</v>
      </c>
      <c r="R144" s="84"/>
      <c r="S144" s="84"/>
      <c r="T144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4" s="151" t="str">
        <f t="shared" si="6"/>
        <v>010</v>
      </c>
      <c r="V144" s="184" t="str">
        <f t="shared" si="7"/>
        <v>00020235118130000150</v>
      </c>
      <c r="W144" s="185"/>
      <c r="X144" s="185"/>
      <c r="Y144" s="186"/>
      <c r="Z144" s="106">
        <v>0</v>
      </c>
      <c r="AA144" s="101"/>
      <c r="AB144" s="106">
        <v>0</v>
      </c>
      <c r="AC144" s="101">
        <v>99597.759999999995</v>
      </c>
      <c r="AD144" s="84"/>
      <c r="AE144" s="84"/>
      <c r="AF144" s="84"/>
      <c r="AG144" s="84"/>
      <c r="AH144" s="84"/>
      <c r="AI144" s="84"/>
      <c r="AJ144" s="84">
        <v>99597.759999999995</v>
      </c>
      <c r="AK144" s="85"/>
      <c r="AL144" s="86"/>
      <c r="AM144" s="102" t="str">
        <f t="shared" si="9"/>
        <v>00020235118130000150</v>
      </c>
      <c r="AN144" s="103"/>
    </row>
    <row r="145" spans="1:40" s="104" customFormat="1" ht="39" x14ac:dyDescent="0.2">
      <c r="A145" s="154" t="s">
        <v>685</v>
      </c>
      <c r="B145" s="105" t="s">
        <v>14</v>
      </c>
      <c r="C145" s="180" t="s">
        <v>686</v>
      </c>
      <c r="D145" s="180"/>
      <c r="E145" s="180"/>
      <c r="F145" s="180"/>
      <c r="G145" s="106">
        <v>5000</v>
      </c>
      <c r="H145" s="106">
        <v>0</v>
      </c>
      <c r="I145" s="106">
        <v>5000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5000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5" s="105" t="str">
        <f t="shared" si="6"/>
        <v>010</v>
      </c>
      <c r="V145" s="180" t="str">
        <f t="shared" si="7"/>
        <v>00020235120000000150</v>
      </c>
      <c r="W145" s="180"/>
      <c r="X145" s="180"/>
      <c r="Y145" s="180"/>
      <c r="Z145" s="106">
        <v>5000</v>
      </c>
      <c r="AA145" s="106">
        <v>0</v>
      </c>
      <c r="AB145" s="106">
        <v>5000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5000</v>
      </c>
      <c r="AJ145" s="106">
        <v>0</v>
      </c>
      <c r="AK145" s="126">
        <v>0</v>
      </c>
      <c r="AL145" s="107">
        <v>0</v>
      </c>
      <c r="AM145" s="108" t="str">
        <f t="shared" si="9"/>
        <v>00020235120000000150</v>
      </c>
      <c r="AN145" s="103"/>
    </row>
    <row r="146" spans="1:40" s="104" customFormat="1" ht="48.75" x14ac:dyDescent="0.2">
      <c r="A146" s="153" t="s">
        <v>687</v>
      </c>
      <c r="B146" s="100" t="s">
        <v>14</v>
      </c>
      <c r="C146" s="181" t="s">
        <v>688</v>
      </c>
      <c r="D146" s="182"/>
      <c r="E146" s="182"/>
      <c r="F146" s="183"/>
      <c r="G146" s="106">
        <v>5000</v>
      </c>
      <c r="H146" s="101">
        <v>0</v>
      </c>
      <c r="I146" s="106">
        <v>5000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5000</v>
      </c>
      <c r="Q146" s="84">
        <v>0</v>
      </c>
      <c r="R146" s="84">
        <v>0</v>
      </c>
      <c r="S146" s="84">
        <v>0</v>
      </c>
      <c r="T146" s="143" t="str">
        <f t="shared" ref="T146:T155" si="10">""&amp;A146</f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6" s="151" t="str">
        <f t="shared" ref="U146:U155" si="11">""&amp;B146</f>
        <v>010</v>
      </c>
      <c r="V146" s="184" t="str">
        <f t="shared" ref="V146:V155" si="12">""&amp;C146</f>
        <v>00020235120050000150</v>
      </c>
      <c r="W146" s="185"/>
      <c r="X146" s="185"/>
      <c r="Y146" s="186"/>
      <c r="Z146" s="106">
        <v>5000</v>
      </c>
      <c r="AA146" s="101">
        <v>0</v>
      </c>
      <c r="AB146" s="106">
        <v>5000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5000</v>
      </c>
      <c r="AJ146" s="84">
        <v>0</v>
      </c>
      <c r="AK146" s="85">
        <v>0</v>
      </c>
      <c r="AL146" s="86">
        <v>0</v>
      </c>
      <c r="AM146" s="102" t="str">
        <f t="shared" ref="AM146:AM155" si="13">"" &amp; C146</f>
        <v>00020235120050000150</v>
      </c>
      <c r="AN146" s="103"/>
    </row>
    <row r="147" spans="1:40" s="104" customFormat="1" ht="19.5" x14ac:dyDescent="0.2">
      <c r="A147" s="154" t="s">
        <v>689</v>
      </c>
      <c r="B147" s="105" t="s">
        <v>14</v>
      </c>
      <c r="C147" s="180" t="s">
        <v>690</v>
      </c>
      <c r="D147" s="180"/>
      <c r="E147" s="180"/>
      <c r="F147" s="180"/>
      <c r="G147" s="106">
        <v>615400</v>
      </c>
      <c r="H147" s="106">
        <v>0</v>
      </c>
      <c r="I147" s="106">
        <v>615400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615400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государственную регистрацию актов гражданского состояния</v>
      </c>
      <c r="U147" s="105" t="str">
        <f t="shared" si="11"/>
        <v>010</v>
      </c>
      <c r="V147" s="180" t="str">
        <f t="shared" si="12"/>
        <v>00020235930000000150</v>
      </c>
      <c r="W147" s="180"/>
      <c r="X147" s="180"/>
      <c r="Y147" s="180"/>
      <c r="Z147" s="106">
        <v>149600</v>
      </c>
      <c r="AA147" s="106">
        <v>0</v>
      </c>
      <c r="AB147" s="106">
        <v>149600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149600</v>
      </c>
      <c r="AJ147" s="106">
        <v>0</v>
      </c>
      <c r="AK147" s="126">
        <v>0</v>
      </c>
      <c r="AL147" s="107">
        <v>0</v>
      </c>
      <c r="AM147" s="108" t="str">
        <f t="shared" si="13"/>
        <v>00020235930000000150</v>
      </c>
      <c r="AN147" s="103"/>
    </row>
    <row r="148" spans="1:40" s="104" customFormat="1" ht="29.25" x14ac:dyDescent="0.2">
      <c r="A148" s="153" t="s">
        <v>691</v>
      </c>
      <c r="B148" s="100" t="s">
        <v>14</v>
      </c>
      <c r="C148" s="181" t="s">
        <v>692</v>
      </c>
      <c r="D148" s="182"/>
      <c r="E148" s="182"/>
      <c r="F148" s="183"/>
      <c r="G148" s="106">
        <v>615400</v>
      </c>
      <c r="H148" s="101">
        <v>0</v>
      </c>
      <c r="I148" s="106">
        <v>615400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615400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48" s="151" t="str">
        <f t="shared" si="11"/>
        <v>010</v>
      </c>
      <c r="V148" s="184" t="str">
        <f t="shared" si="12"/>
        <v>00020235930050000150</v>
      </c>
      <c r="W148" s="185"/>
      <c r="X148" s="185"/>
      <c r="Y148" s="186"/>
      <c r="Z148" s="106">
        <v>149600</v>
      </c>
      <c r="AA148" s="101">
        <v>0</v>
      </c>
      <c r="AB148" s="106">
        <v>149600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149600</v>
      </c>
      <c r="AJ148" s="84">
        <v>0</v>
      </c>
      <c r="AK148" s="85">
        <v>0</v>
      </c>
      <c r="AL148" s="86">
        <v>0</v>
      </c>
      <c r="AM148" s="102" t="str">
        <f t="shared" si="13"/>
        <v>00020235930050000150</v>
      </c>
      <c r="AN148" s="103"/>
    </row>
    <row r="149" spans="1:40" s="104" customFormat="1" ht="11.25" x14ac:dyDescent="0.2">
      <c r="A149" s="154" t="s">
        <v>170</v>
      </c>
      <c r="B149" s="105" t="s">
        <v>14</v>
      </c>
      <c r="C149" s="180" t="s">
        <v>693</v>
      </c>
      <c r="D149" s="180"/>
      <c r="E149" s="180"/>
      <c r="F149" s="180"/>
      <c r="G149" s="106">
        <v>483800</v>
      </c>
      <c r="H149" s="106">
        <v>0</v>
      </c>
      <c r="I149" s="106">
        <v>483800</v>
      </c>
      <c r="J149" s="106">
        <v>1746550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977350</v>
      </c>
      <c r="Q149" s="106">
        <v>900000</v>
      </c>
      <c r="R149" s="106">
        <v>353000</v>
      </c>
      <c r="S149" s="106">
        <v>0</v>
      </c>
      <c r="T149" s="109" t="str">
        <f t="shared" si="10"/>
        <v>Иные межбюджетные трансферты</v>
      </c>
      <c r="U149" s="105" t="str">
        <f t="shared" si="11"/>
        <v>010</v>
      </c>
      <c r="V149" s="180" t="str">
        <f t="shared" si="12"/>
        <v>00020240000000000150</v>
      </c>
      <c r="W149" s="180"/>
      <c r="X149" s="180"/>
      <c r="Y149" s="180"/>
      <c r="Z149" s="106">
        <v>0</v>
      </c>
      <c r="AA149" s="106">
        <v>0</v>
      </c>
      <c r="AB149" s="106">
        <v>0</v>
      </c>
      <c r="AC149" s="106">
        <v>154550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43550</v>
      </c>
      <c r="AJ149" s="106">
        <v>0</v>
      </c>
      <c r="AK149" s="126">
        <v>111000</v>
      </c>
      <c r="AL149" s="107">
        <v>0</v>
      </c>
      <c r="AM149" s="108" t="str">
        <f t="shared" si="13"/>
        <v>00020240000000000150</v>
      </c>
      <c r="AN149" s="103"/>
    </row>
    <row r="150" spans="1:40" s="104" customFormat="1" ht="48.75" x14ac:dyDescent="0.2">
      <c r="A150" s="154" t="s">
        <v>694</v>
      </c>
      <c r="B150" s="105" t="s">
        <v>14</v>
      </c>
      <c r="C150" s="180" t="s">
        <v>695</v>
      </c>
      <c r="D150" s="180"/>
      <c r="E150" s="180"/>
      <c r="F150" s="180"/>
      <c r="G150" s="106">
        <v>0</v>
      </c>
      <c r="H150" s="106">
        <v>0</v>
      </c>
      <c r="I150" s="106">
        <v>0</v>
      </c>
      <c r="J150" s="106">
        <v>1746550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493550</v>
      </c>
      <c r="Q150" s="106">
        <v>900000</v>
      </c>
      <c r="R150" s="106">
        <v>353000</v>
      </c>
      <c r="S150" s="106">
        <v>0</v>
      </c>
      <c r="T15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0" s="105" t="str">
        <f t="shared" si="11"/>
        <v>010</v>
      </c>
      <c r="V150" s="180" t="str">
        <f t="shared" si="12"/>
        <v>00020240014000000150</v>
      </c>
      <c r="W150" s="180"/>
      <c r="X150" s="180"/>
      <c r="Y150" s="180"/>
      <c r="Z150" s="106">
        <v>0</v>
      </c>
      <c r="AA150" s="106">
        <v>0</v>
      </c>
      <c r="AB150" s="106">
        <v>0</v>
      </c>
      <c r="AC150" s="106">
        <v>154550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43550</v>
      </c>
      <c r="AJ150" s="106">
        <v>0</v>
      </c>
      <c r="AK150" s="126">
        <v>111000</v>
      </c>
      <c r="AL150" s="107">
        <v>0</v>
      </c>
      <c r="AM150" s="108" t="str">
        <f t="shared" si="13"/>
        <v>00020240014000000150</v>
      </c>
      <c r="AN150" s="103"/>
    </row>
    <row r="151" spans="1:40" s="104" customFormat="1" ht="48.75" x14ac:dyDescent="0.2">
      <c r="A151" s="153" t="s">
        <v>696</v>
      </c>
      <c r="B151" s="100" t="s">
        <v>14</v>
      </c>
      <c r="C151" s="181" t="s">
        <v>697</v>
      </c>
      <c r="D151" s="182"/>
      <c r="E151" s="182"/>
      <c r="F151" s="183"/>
      <c r="G151" s="106">
        <v>0</v>
      </c>
      <c r="H151" s="101">
        <v>0</v>
      </c>
      <c r="I151" s="106">
        <v>0</v>
      </c>
      <c r="J151" s="101">
        <v>493550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493550</v>
      </c>
      <c r="Q151" s="84">
        <v>0</v>
      </c>
      <c r="R151" s="84">
        <v>0</v>
      </c>
      <c r="S151" s="84">
        <v>0</v>
      </c>
      <c r="T15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1" s="151" t="str">
        <f t="shared" si="11"/>
        <v>010</v>
      </c>
      <c r="V151" s="184" t="str">
        <f t="shared" si="12"/>
        <v>00020240014050000150</v>
      </c>
      <c r="W151" s="185"/>
      <c r="X151" s="185"/>
      <c r="Y151" s="186"/>
      <c r="Z151" s="106">
        <v>0</v>
      </c>
      <c r="AA151" s="101">
        <v>0</v>
      </c>
      <c r="AB151" s="106">
        <v>0</v>
      </c>
      <c r="AC151" s="101">
        <v>43550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43550</v>
      </c>
      <c r="AJ151" s="84">
        <v>0</v>
      </c>
      <c r="AK151" s="85">
        <v>0</v>
      </c>
      <c r="AL151" s="86">
        <v>0</v>
      </c>
      <c r="AM151" s="102" t="str">
        <f t="shared" si="13"/>
        <v>00020240014050000150</v>
      </c>
      <c r="AN151" s="103"/>
    </row>
    <row r="152" spans="1:40" s="104" customFormat="1" ht="58.5" x14ac:dyDescent="0.2">
      <c r="A152" s="153" t="s">
        <v>698</v>
      </c>
      <c r="B152" s="100" t="s">
        <v>14</v>
      </c>
      <c r="C152" s="181" t="s">
        <v>699</v>
      </c>
      <c r="D152" s="182"/>
      <c r="E152" s="182"/>
      <c r="F152" s="183"/>
      <c r="G152" s="106">
        <v>0</v>
      </c>
      <c r="H152" s="101"/>
      <c r="I152" s="106">
        <v>0</v>
      </c>
      <c r="J152" s="101">
        <v>353000</v>
      </c>
      <c r="K152" s="84"/>
      <c r="L152" s="84"/>
      <c r="M152" s="84"/>
      <c r="N152" s="84"/>
      <c r="O152" s="84"/>
      <c r="P152" s="84"/>
      <c r="Q152" s="84"/>
      <c r="R152" s="84">
        <v>353000</v>
      </c>
      <c r="S152" s="84"/>
      <c r="T152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2" s="151" t="str">
        <f t="shared" si="11"/>
        <v>010</v>
      </c>
      <c r="V152" s="184" t="str">
        <f t="shared" si="12"/>
        <v>00020240014100000150</v>
      </c>
      <c r="W152" s="185"/>
      <c r="X152" s="185"/>
      <c r="Y152" s="186"/>
      <c r="Z152" s="106">
        <v>0</v>
      </c>
      <c r="AA152" s="101"/>
      <c r="AB152" s="106">
        <v>0</v>
      </c>
      <c r="AC152" s="101">
        <v>111000</v>
      </c>
      <c r="AD152" s="84"/>
      <c r="AE152" s="84"/>
      <c r="AF152" s="84"/>
      <c r="AG152" s="84"/>
      <c r="AH152" s="84"/>
      <c r="AI152" s="84"/>
      <c r="AJ152" s="84"/>
      <c r="AK152" s="85">
        <v>111000</v>
      </c>
      <c r="AL152" s="86"/>
      <c r="AM152" s="102" t="str">
        <f t="shared" si="13"/>
        <v>00020240014100000150</v>
      </c>
      <c r="AN152" s="103"/>
    </row>
    <row r="153" spans="1:40" s="104" customFormat="1" ht="58.5" x14ac:dyDescent="0.2">
      <c r="A153" s="153" t="s">
        <v>700</v>
      </c>
      <c r="B153" s="100" t="s">
        <v>14</v>
      </c>
      <c r="C153" s="181" t="s">
        <v>701</v>
      </c>
      <c r="D153" s="182"/>
      <c r="E153" s="182"/>
      <c r="F153" s="183"/>
      <c r="G153" s="106">
        <v>0</v>
      </c>
      <c r="H153" s="101"/>
      <c r="I153" s="106">
        <v>0</v>
      </c>
      <c r="J153" s="101">
        <v>900000</v>
      </c>
      <c r="K153" s="84"/>
      <c r="L153" s="84"/>
      <c r="M153" s="84"/>
      <c r="N153" s="84"/>
      <c r="O153" s="84"/>
      <c r="P153" s="84"/>
      <c r="Q153" s="84">
        <v>900000</v>
      </c>
      <c r="R153" s="84"/>
      <c r="S153" s="84"/>
      <c r="T153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3" s="151" t="str">
        <f t="shared" si="11"/>
        <v>010</v>
      </c>
      <c r="V153" s="184" t="str">
        <f t="shared" si="12"/>
        <v>00020240014130000150</v>
      </c>
      <c r="W153" s="185"/>
      <c r="X153" s="185"/>
      <c r="Y153" s="186"/>
      <c r="Z153" s="106">
        <v>0</v>
      </c>
      <c r="AA153" s="101"/>
      <c r="AB153" s="106">
        <v>0</v>
      </c>
      <c r="AC153" s="101"/>
      <c r="AD153" s="84"/>
      <c r="AE153" s="84"/>
      <c r="AF153" s="84"/>
      <c r="AG153" s="84"/>
      <c r="AH153" s="84"/>
      <c r="AI153" s="84"/>
      <c r="AJ153" s="84"/>
      <c r="AK153" s="85"/>
      <c r="AL153" s="86"/>
      <c r="AM153" s="102" t="str">
        <f t="shared" si="13"/>
        <v>00020240014130000150</v>
      </c>
      <c r="AN153" s="103"/>
    </row>
    <row r="154" spans="1:40" s="104" customFormat="1" ht="19.5" x14ac:dyDescent="0.2">
      <c r="A154" s="154" t="s">
        <v>702</v>
      </c>
      <c r="B154" s="105" t="s">
        <v>14</v>
      </c>
      <c r="C154" s="180" t="s">
        <v>703</v>
      </c>
      <c r="D154" s="180"/>
      <c r="E154" s="180"/>
      <c r="F154" s="180"/>
      <c r="G154" s="106">
        <v>483800</v>
      </c>
      <c r="H154" s="106"/>
      <c r="I154" s="106">
        <v>483800</v>
      </c>
      <c r="J154" s="106"/>
      <c r="K154" s="106"/>
      <c r="L154" s="106"/>
      <c r="M154" s="106"/>
      <c r="N154" s="106"/>
      <c r="O154" s="106"/>
      <c r="P154" s="106">
        <v>483800</v>
      </c>
      <c r="Q154" s="106"/>
      <c r="R154" s="106"/>
      <c r="S154" s="106"/>
      <c r="T154" s="109" t="str">
        <f t="shared" si="10"/>
        <v>Прочие межбюджетные трансферты, передаваемые бюджетам</v>
      </c>
      <c r="U154" s="105" t="str">
        <f t="shared" si="11"/>
        <v>010</v>
      </c>
      <c r="V154" s="180" t="str">
        <f t="shared" si="12"/>
        <v>00020249999000000150</v>
      </c>
      <c r="W154" s="180"/>
      <c r="X154" s="180"/>
      <c r="Y154" s="180"/>
      <c r="Z154" s="106">
        <v>0</v>
      </c>
      <c r="AA154" s="106"/>
      <c r="AB154" s="106">
        <v>0</v>
      </c>
      <c r="AC154" s="106"/>
      <c r="AD154" s="106"/>
      <c r="AE154" s="106"/>
      <c r="AF154" s="106"/>
      <c r="AG154" s="106"/>
      <c r="AH154" s="106"/>
      <c r="AI154" s="106"/>
      <c r="AJ154" s="106"/>
      <c r="AK154" s="126"/>
      <c r="AL154" s="107"/>
      <c r="AM154" s="108" t="str">
        <f t="shared" si="13"/>
        <v>00020249999000000150</v>
      </c>
      <c r="AN154" s="103"/>
    </row>
    <row r="155" spans="1:40" s="104" customFormat="1" ht="19.5" x14ac:dyDescent="0.2">
      <c r="A155" s="153" t="s">
        <v>704</v>
      </c>
      <c r="B155" s="100" t="s">
        <v>14</v>
      </c>
      <c r="C155" s="181" t="s">
        <v>705</v>
      </c>
      <c r="D155" s="182"/>
      <c r="E155" s="182"/>
      <c r="F155" s="183"/>
      <c r="G155" s="106">
        <v>483800</v>
      </c>
      <c r="H155" s="101"/>
      <c r="I155" s="106">
        <v>483800</v>
      </c>
      <c r="J155" s="101"/>
      <c r="K155" s="84"/>
      <c r="L155" s="84"/>
      <c r="M155" s="84"/>
      <c r="N155" s="84"/>
      <c r="O155" s="84"/>
      <c r="P155" s="84">
        <v>483800</v>
      </c>
      <c r="Q155" s="84"/>
      <c r="R155" s="84"/>
      <c r="S155" s="84"/>
      <c r="T155" s="143" t="str">
        <f t="shared" si="10"/>
        <v>Прочие межбюджетные трансферты, передаваемые бюджетам муниципальных районов</v>
      </c>
      <c r="U155" s="151" t="str">
        <f t="shared" si="11"/>
        <v>010</v>
      </c>
      <c r="V155" s="184" t="str">
        <f t="shared" si="12"/>
        <v>00020249999050000150</v>
      </c>
      <c r="W155" s="185"/>
      <c r="X155" s="185"/>
      <c r="Y155" s="186"/>
      <c r="Z155" s="106">
        <v>0</v>
      </c>
      <c r="AA155" s="101"/>
      <c r="AB155" s="106">
        <v>0</v>
      </c>
      <c r="AC155" s="101"/>
      <c r="AD155" s="84"/>
      <c r="AE155" s="84"/>
      <c r="AF155" s="84"/>
      <c r="AG155" s="84"/>
      <c r="AH155" s="84"/>
      <c r="AI155" s="84"/>
      <c r="AJ155" s="84"/>
      <c r="AK155" s="85"/>
      <c r="AL155" s="86"/>
      <c r="AM155" s="102" t="str">
        <f t="shared" si="13"/>
        <v>00020249999050000150</v>
      </c>
      <c r="AN155" s="103"/>
    </row>
    <row r="156" spans="1:40" x14ac:dyDescent="0.25">
      <c r="A156" s="87"/>
      <c r="B156" s="88"/>
      <c r="C156" s="88"/>
      <c r="D156" s="88"/>
      <c r="E156" s="88"/>
      <c r="F156" s="89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87"/>
      <c r="U156" s="88"/>
      <c r="V156" s="88"/>
      <c r="W156" s="88"/>
      <c r="X156" s="88"/>
      <c r="Y156" s="89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52"/>
      <c r="AN156" s="52"/>
    </row>
    <row r="157" spans="1:40" x14ac:dyDescent="0.25">
      <c r="A157" s="141" t="s">
        <v>49</v>
      </c>
      <c r="B157" s="141"/>
      <c r="C157" s="141"/>
      <c r="D157" s="141"/>
      <c r="E157" s="141"/>
      <c r="F157" s="141"/>
      <c r="G157" s="141"/>
      <c r="H157" s="141"/>
      <c r="I157" s="141"/>
      <c r="J157" s="55"/>
      <c r="K157" s="32"/>
      <c r="L157" s="32"/>
      <c r="M157" s="32"/>
      <c r="N157" s="32"/>
      <c r="O157" s="32"/>
      <c r="P157" s="32"/>
      <c r="Q157" s="32"/>
      <c r="R157" s="32"/>
      <c r="S157" s="150" t="s">
        <v>19</v>
      </c>
      <c r="T157" s="32"/>
      <c r="U157" s="32"/>
      <c r="V157" s="141"/>
      <c r="W157" s="141"/>
      <c r="X157" s="141"/>
      <c r="Y157" s="141"/>
      <c r="Z157" s="9"/>
      <c r="AA157" s="9"/>
      <c r="AB157" s="264"/>
      <c r="AC157" s="264"/>
      <c r="AD157" s="264"/>
      <c r="AE157" s="33"/>
      <c r="AF157" s="33"/>
      <c r="AG157" s="33"/>
      <c r="AH157" s="33"/>
      <c r="AI157" s="33"/>
      <c r="AK157" s="149"/>
      <c r="AL157" s="150" t="s">
        <v>60</v>
      </c>
    </row>
    <row r="158" spans="1:40" ht="6.75" customHeight="1" x14ac:dyDescent="0.25">
      <c r="A158" s="34"/>
      <c r="B158" s="35"/>
      <c r="C158" s="34"/>
      <c r="D158" s="34"/>
      <c r="E158" s="34"/>
      <c r="F158" s="34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4"/>
      <c r="U158" s="35"/>
      <c r="V158" s="34"/>
      <c r="W158" s="34"/>
      <c r="X158" s="34"/>
      <c r="Y158" s="34"/>
      <c r="Z158" s="36"/>
      <c r="AA158" s="36"/>
      <c r="AB158" s="36"/>
      <c r="AC158" s="36"/>
      <c r="AD158" s="37"/>
      <c r="AE158" s="9"/>
      <c r="AF158" s="9"/>
      <c r="AG158" s="9"/>
      <c r="AH158" s="9"/>
      <c r="AI158" s="9"/>
      <c r="AJ158" s="9"/>
      <c r="AK158" s="9"/>
      <c r="AL158" s="9"/>
    </row>
    <row r="159" spans="1:40" ht="15" customHeight="1" x14ac:dyDescent="0.25">
      <c r="A159" s="246" t="s">
        <v>5</v>
      </c>
      <c r="B159" s="255" t="s">
        <v>6</v>
      </c>
      <c r="C159" s="244" t="s">
        <v>16</v>
      </c>
      <c r="D159" s="245"/>
      <c r="E159" s="245"/>
      <c r="F159" s="246"/>
      <c r="G159" s="230" t="s">
        <v>8</v>
      </c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58" t="s">
        <v>5</v>
      </c>
      <c r="U159" s="255" t="s">
        <v>6</v>
      </c>
      <c r="V159" s="244" t="s">
        <v>16</v>
      </c>
      <c r="W159" s="245"/>
      <c r="X159" s="245"/>
      <c r="Y159" s="246"/>
      <c r="Z159" s="253" t="s">
        <v>9</v>
      </c>
      <c r="AA159" s="254"/>
      <c r="AB159" s="254"/>
      <c r="AC159" s="254"/>
      <c r="AD159" s="254"/>
      <c r="AE159" s="254"/>
      <c r="AF159" s="254"/>
      <c r="AG159" s="254"/>
      <c r="AH159" s="254"/>
      <c r="AI159" s="254"/>
      <c r="AJ159" s="254"/>
      <c r="AK159" s="254"/>
      <c r="AL159" s="254"/>
    </row>
    <row r="160" spans="1:40" ht="15" customHeight="1" x14ac:dyDescent="0.25">
      <c r="A160" s="249"/>
      <c r="B160" s="256"/>
      <c r="C160" s="247"/>
      <c r="D160" s="248"/>
      <c r="E160" s="248"/>
      <c r="F160" s="249"/>
      <c r="G160" s="232" t="s">
        <v>34</v>
      </c>
      <c r="H160" s="232" t="s">
        <v>35</v>
      </c>
      <c r="I160" s="232" t="s">
        <v>32</v>
      </c>
      <c r="J160" s="232" t="s">
        <v>36</v>
      </c>
      <c r="K160" s="232" t="s">
        <v>10</v>
      </c>
      <c r="L160" s="237" t="s">
        <v>46</v>
      </c>
      <c r="M160" s="237" t="s">
        <v>11</v>
      </c>
      <c r="N160" s="237" t="s">
        <v>56</v>
      </c>
      <c r="O160" s="237" t="s">
        <v>57</v>
      </c>
      <c r="P160" s="237" t="s">
        <v>12</v>
      </c>
      <c r="Q160" s="237" t="s">
        <v>58</v>
      </c>
      <c r="R160" s="237" t="s">
        <v>59</v>
      </c>
      <c r="S160" s="242" t="s">
        <v>13</v>
      </c>
      <c r="T160" s="259"/>
      <c r="U160" s="256"/>
      <c r="V160" s="247"/>
      <c r="W160" s="248"/>
      <c r="X160" s="248"/>
      <c r="Y160" s="249"/>
      <c r="Z160" s="232" t="s">
        <v>34</v>
      </c>
      <c r="AA160" s="232" t="s">
        <v>35</v>
      </c>
      <c r="AB160" s="232" t="s">
        <v>32</v>
      </c>
      <c r="AC160" s="232" t="s">
        <v>36</v>
      </c>
      <c r="AD160" s="232" t="s">
        <v>10</v>
      </c>
      <c r="AE160" s="237" t="s">
        <v>46</v>
      </c>
      <c r="AF160" s="237" t="s">
        <v>11</v>
      </c>
      <c r="AG160" s="237" t="s">
        <v>56</v>
      </c>
      <c r="AH160" s="237" t="s">
        <v>57</v>
      </c>
      <c r="AI160" s="237" t="s">
        <v>12</v>
      </c>
      <c r="AJ160" s="237" t="s">
        <v>58</v>
      </c>
      <c r="AK160" s="237" t="s">
        <v>59</v>
      </c>
      <c r="AL160" s="242" t="s">
        <v>13</v>
      </c>
    </row>
    <row r="161" spans="1:40" ht="124.5" customHeight="1" x14ac:dyDescent="0.25">
      <c r="A161" s="252"/>
      <c r="B161" s="257"/>
      <c r="C161" s="250"/>
      <c r="D161" s="251"/>
      <c r="E161" s="251"/>
      <c r="F161" s="252"/>
      <c r="G161" s="233"/>
      <c r="H161" s="233"/>
      <c r="I161" s="233"/>
      <c r="J161" s="233"/>
      <c r="K161" s="233"/>
      <c r="L161" s="238"/>
      <c r="M161" s="238"/>
      <c r="N161" s="238"/>
      <c r="O161" s="238"/>
      <c r="P161" s="238"/>
      <c r="Q161" s="238"/>
      <c r="R161" s="238"/>
      <c r="S161" s="243"/>
      <c r="T161" s="260"/>
      <c r="U161" s="257"/>
      <c r="V161" s="250"/>
      <c r="W161" s="251"/>
      <c r="X161" s="251"/>
      <c r="Y161" s="252"/>
      <c r="Z161" s="233"/>
      <c r="AA161" s="233"/>
      <c r="AB161" s="233"/>
      <c r="AC161" s="233"/>
      <c r="AD161" s="233"/>
      <c r="AE161" s="238"/>
      <c r="AF161" s="238"/>
      <c r="AG161" s="238"/>
      <c r="AH161" s="238"/>
      <c r="AI161" s="238"/>
      <c r="AJ161" s="238"/>
      <c r="AK161" s="238"/>
      <c r="AL161" s="243"/>
    </row>
    <row r="162" spans="1:40" s="60" customFormat="1" ht="12" thickBot="1" x14ac:dyDescent="0.25">
      <c r="A162" s="46">
        <v>1</v>
      </c>
      <c r="B162" s="47">
        <v>2</v>
      </c>
      <c r="C162" s="204">
        <v>3</v>
      </c>
      <c r="D162" s="205"/>
      <c r="E162" s="205"/>
      <c r="F162" s="206"/>
      <c r="G162" s="47">
        <v>4</v>
      </c>
      <c r="H162" s="47">
        <v>5</v>
      </c>
      <c r="I162" s="47">
        <v>6</v>
      </c>
      <c r="J162" s="47">
        <v>7</v>
      </c>
      <c r="K162" s="47">
        <v>8</v>
      </c>
      <c r="L162" s="47">
        <v>9</v>
      </c>
      <c r="M162" s="47">
        <v>10</v>
      </c>
      <c r="N162" s="47">
        <v>11</v>
      </c>
      <c r="O162" s="47">
        <v>12</v>
      </c>
      <c r="P162" s="47">
        <v>13</v>
      </c>
      <c r="Q162" s="47">
        <v>14</v>
      </c>
      <c r="R162" s="47">
        <v>15</v>
      </c>
      <c r="S162" s="47">
        <v>16</v>
      </c>
      <c r="T162" s="46">
        <v>1</v>
      </c>
      <c r="U162" s="47">
        <v>2</v>
      </c>
      <c r="V162" s="204">
        <v>3</v>
      </c>
      <c r="W162" s="205"/>
      <c r="X162" s="205"/>
      <c r="Y162" s="206"/>
      <c r="Z162" s="47">
        <v>17</v>
      </c>
      <c r="AA162" s="47">
        <v>18</v>
      </c>
      <c r="AB162" s="47">
        <v>19</v>
      </c>
      <c r="AC162" s="47">
        <v>20</v>
      </c>
      <c r="AD162" s="47">
        <v>21</v>
      </c>
      <c r="AE162" s="47">
        <v>22</v>
      </c>
      <c r="AF162" s="47">
        <v>23</v>
      </c>
      <c r="AG162" s="47">
        <v>24</v>
      </c>
      <c r="AH162" s="47">
        <v>25</v>
      </c>
      <c r="AI162" s="47">
        <v>26</v>
      </c>
      <c r="AJ162" s="47">
        <v>27</v>
      </c>
      <c r="AK162" s="47">
        <v>28</v>
      </c>
      <c r="AL162" s="48">
        <v>29</v>
      </c>
    </row>
    <row r="163" spans="1:40" s="60" customFormat="1" ht="23.25" customHeight="1" x14ac:dyDescent="0.2">
      <c r="A163" s="61" t="s">
        <v>52</v>
      </c>
      <c r="B163" s="57" t="s">
        <v>17</v>
      </c>
      <c r="C163" s="227" t="s">
        <v>68</v>
      </c>
      <c r="D163" s="228"/>
      <c r="E163" s="228"/>
      <c r="F163" s="229"/>
      <c r="G163" s="62">
        <v>270099612.30000001</v>
      </c>
      <c r="H163" s="62">
        <v>0</v>
      </c>
      <c r="I163" s="62">
        <v>270099612.30000001</v>
      </c>
      <c r="J163" s="62">
        <v>12513650</v>
      </c>
      <c r="K163" s="62">
        <v>0</v>
      </c>
      <c r="L163" s="62">
        <v>0</v>
      </c>
      <c r="M163" s="62">
        <v>0</v>
      </c>
      <c r="N163" s="62">
        <v>0</v>
      </c>
      <c r="O163" s="62">
        <v>0</v>
      </c>
      <c r="P163" s="62">
        <v>165650798.63</v>
      </c>
      <c r="Q163" s="62">
        <v>103651263.67</v>
      </c>
      <c r="R163" s="62">
        <v>13311200</v>
      </c>
      <c r="S163" s="62">
        <v>0</v>
      </c>
      <c r="T163" s="61" t="s">
        <v>52</v>
      </c>
      <c r="U163" s="57" t="s">
        <v>17</v>
      </c>
      <c r="V163" s="227" t="s">
        <v>15</v>
      </c>
      <c r="W163" s="228"/>
      <c r="X163" s="228"/>
      <c r="Y163" s="229"/>
      <c r="Z163" s="133">
        <v>55072513.299999997</v>
      </c>
      <c r="AA163" s="62">
        <v>0</v>
      </c>
      <c r="AB163" s="62">
        <v>55072513.299999997</v>
      </c>
      <c r="AC163" s="62">
        <v>3534994.33</v>
      </c>
      <c r="AD163" s="62">
        <v>0</v>
      </c>
      <c r="AE163" s="62">
        <v>0</v>
      </c>
      <c r="AF163" s="62">
        <v>0</v>
      </c>
      <c r="AG163" s="62">
        <v>0</v>
      </c>
      <c r="AH163" s="62">
        <v>0</v>
      </c>
      <c r="AI163" s="62">
        <v>52223792.219999999</v>
      </c>
      <c r="AJ163" s="62">
        <v>2637115.2799999998</v>
      </c>
      <c r="AK163" s="127">
        <v>3746600.13</v>
      </c>
      <c r="AL163" s="59">
        <v>0</v>
      </c>
    </row>
    <row r="164" spans="1:40" s="104" customFormat="1" ht="11.25" x14ac:dyDescent="0.2">
      <c r="A164" s="115" t="s">
        <v>108</v>
      </c>
      <c r="B164" s="105" t="s">
        <v>17</v>
      </c>
      <c r="C164" s="187" t="s">
        <v>109</v>
      </c>
      <c r="D164" s="188"/>
      <c r="E164" s="189"/>
      <c r="F164" s="162" t="s">
        <v>110</v>
      </c>
      <c r="G164" s="106">
        <v>46835748</v>
      </c>
      <c r="H164" s="106">
        <v>0</v>
      </c>
      <c r="I164" s="106">
        <v>46835748</v>
      </c>
      <c r="J164" s="106">
        <v>929470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40406448</v>
      </c>
      <c r="Q164" s="106">
        <v>84550</v>
      </c>
      <c r="R164" s="106">
        <v>7274220</v>
      </c>
      <c r="S164" s="106">
        <v>0</v>
      </c>
      <c r="T164" s="115" t="str">
        <f t="shared" ref="T164:T227" si="14">""&amp;A164</f>
        <v>ОБЩЕГОСУДАРСТВЕННЫЕ ВОПРОСЫ</v>
      </c>
      <c r="U164" s="105" t="str">
        <f t="shared" ref="U164:U227" si="15">""&amp;B164</f>
        <v>200</v>
      </c>
      <c r="V164" s="187" t="str">
        <f t="shared" ref="V164:V227" si="16">""&amp;C164</f>
        <v>00001000000000000</v>
      </c>
      <c r="W164" s="188"/>
      <c r="X164" s="189"/>
      <c r="Y164" s="162" t="str">
        <f t="shared" ref="Y164:Y227" si="17">""&amp;F164</f>
        <v>000</v>
      </c>
      <c r="Z164" s="106">
        <v>15242665.460000001</v>
      </c>
      <c r="AA164" s="106">
        <v>0</v>
      </c>
      <c r="AB164" s="106">
        <v>15242665.460000001</v>
      </c>
      <c r="AC164" s="106">
        <v>255894.33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13329376.52</v>
      </c>
      <c r="AJ164" s="106">
        <v>53712</v>
      </c>
      <c r="AK164" s="126">
        <v>2115471.27</v>
      </c>
      <c r="AL164" s="107">
        <v>0</v>
      </c>
      <c r="AM164" s="119"/>
      <c r="AN164" s="103" t="s">
        <v>111</v>
      </c>
    </row>
    <row r="165" spans="1:40" s="104" customFormat="1" ht="29.25" x14ac:dyDescent="0.2">
      <c r="A165" s="115" t="s">
        <v>112</v>
      </c>
      <c r="B165" s="105" t="s">
        <v>17</v>
      </c>
      <c r="C165" s="187" t="s">
        <v>113</v>
      </c>
      <c r="D165" s="188"/>
      <c r="E165" s="189"/>
      <c r="F165" s="162" t="s">
        <v>110</v>
      </c>
      <c r="G165" s="106">
        <v>2840100</v>
      </c>
      <c r="H165" s="106">
        <v>0</v>
      </c>
      <c r="I165" s="106">
        <v>2840100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1350100</v>
      </c>
      <c r="Q165" s="106">
        <v>0</v>
      </c>
      <c r="R165" s="106">
        <v>1490000</v>
      </c>
      <c r="S165" s="106">
        <v>0</v>
      </c>
      <c r="T165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000</v>
      </c>
      <c r="Z165" s="106">
        <v>809227.42</v>
      </c>
      <c r="AA165" s="106">
        <v>0</v>
      </c>
      <c r="AB165" s="106">
        <v>809227.42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381597.42</v>
      </c>
      <c r="AJ165" s="106">
        <v>0</v>
      </c>
      <c r="AK165" s="126">
        <v>427630</v>
      </c>
      <c r="AL165" s="107">
        <v>0</v>
      </c>
      <c r="AM165" s="119"/>
      <c r="AN165" s="103" t="s">
        <v>114</v>
      </c>
    </row>
    <row r="166" spans="1:40" s="104" customFormat="1" ht="48.75" x14ac:dyDescent="0.2">
      <c r="A166" s="115" t="s">
        <v>115</v>
      </c>
      <c r="B166" s="105" t="s">
        <v>17</v>
      </c>
      <c r="C166" s="187" t="s">
        <v>113</v>
      </c>
      <c r="D166" s="188"/>
      <c r="E166" s="189"/>
      <c r="F166" s="162" t="s">
        <v>116</v>
      </c>
      <c r="G166" s="106">
        <v>2840100</v>
      </c>
      <c r="H166" s="106">
        <v>0</v>
      </c>
      <c r="I166" s="106">
        <v>2840100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1350100</v>
      </c>
      <c r="Q166" s="106">
        <v>0</v>
      </c>
      <c r="R166" s="106">
        <v>1490000</v>
      </c>
      <c r="S166" s="106">
        <v>0</v>
      </c>
      <c r="T16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6" s="105" t="str">
        <f t="shared" si="15"/>
        <v>200</v>
      </c>
      <c r="V166" s="187" t="str">
        <f t="shared" si="16"/>
        <v>00001020000000000</v>
      </c>
      <c r="W166" s="188"/>
      <c r="X166" s="189"/>
      <c r="Y166" s="162" t="str">
        <f t="shared" si="17"/>
        <v>100</v>
      </c>
      <c r="Z166" s="106">
        <v>809227.42</v>
      </c>
      <c r="AA166" s="106">
        <v>0</v>
      </c>
      <c r="AB166" s="106">
        <v>809227.42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381597.42</v>
      </c>
      <c r="AJ166" s="106">
        <v>0</v>
      </c>
      <c r="AK166" s="126">
        <v>427630</v>
      </c>
      <c r="AL166" s="107">
        <v>0</v>
      </c>
      <c r="AM166" s="119"/>
      <c r="AN166" s="103" t="s">
        <v>117</v>
      </c>
    </row>
    <row r="167" spans="1:40" s="104" customFormat="1" ht="19.5" x14ac:dyDescent="0.2">
      <c r="A167" s="115" t="s">
        <v>118</v>
      </c>
      <c r="B167" s="105" t="s">
        <v>17</v>
      </c>
      <c r="C167" s="187" t="s">
        <v>113</v>
      </c>
      <c r="D167" s="188"/>
      <c r="E167" s="189"/>
      <c r="F167" s="162" t="s">
        <v>119</v>
      </c>
      <c r="G167" s="106">
        <v>2840100</v>
      </c>
      <c r="H167" s="106">
        <v>0</v>
      </c>
      <c r="I167" s="106">
        <v>2840100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1350100</v>
      </c>
      <c r="Q167" s="106">
        <v>0</v>
      </c>
      <c r="R167" s="106">
        <v>1490000</v>
      </c>
      <c r="S167" s="106">
        <v>0</v>
      </c>
      <c r="T167" s="115" t="str">
        <f t="shared" si="14"/>
        <v>Расходы на выплаты персоналу государственных (муниципальных) органов</v>
      </c>
      <c r="U167" s="105" t="str">
        <f t="shared" si="15"/>
        <v>200</v>
      </c>
      <c r="V167" s="187" t="str">
        <f t="shared" si="16"/>
        <v>00001020000000000</v>
      </c>
      <c r="W167" s="188"/>
      <c r="X167" s="189"/>
      <c r="Y167" s="162" t="str">
        <f t="shared" si="17"/>
        <v>120</v>
      </c>
      <c r="Z167" s="106">
        <v>809227.42</v>
      </c>
      <c r="AA167" s="106">
        <v>0</v>
      </c>
      <c r="AB167" s="106">
        <v>809227.42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381597.42</v>
      </c>
      <c r="AJ167" s="106">
        <v>0</v>
      </c>
      <c r="AK167" s="126">
        <v>427630</v>
      </c>
      <c r="AL167" s="107">
        <v>0</v>
      </c>
      <c r="AM167" s="119"/>
      <c r="AN167" s="103" t="s">
        <v>120</v>
      </c>
    </row>
    <row r="168" spans="1:40" s="104" customFormat="1" ht="19.5" x14ac:dyDescent="0.2">
      <c r="A168" s="114" t="s">
        <v>121</v>
      </c>
      <c r="B168" s="110" t="s">
        <v>17</v>
      </c>
      <c r="C168" s="190" t="s">
        <v>113</v>
      </c>
      <c r="D168" s="191"/>
      <c r="E168" s="192"/>
      <c r="F168" s="163" t="s">
        <v>122</v>
      </c>
      <c r="G168" s="106">
        <v>2063600</v>
      </c>
      <c r="H168" s="111">
        <v>0</v>
      </c>
      <c r="I168" s="106">
        <v>2063600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1010000</v>
      </c>
      <c r="Q168" s="112">
        <v>0</v>
      </c>
      <c r="R168" s="112">
        <v>1053600</v>
      </c>
      <c r="S168" s="112">
        <v>0</v>
      </c>
      <c r="T168" s="143" t="str">
        <f t="shared" si="14"/>
        <v>Фонд оплаты труда государственных (муниципальных) органов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121</v>
      </c>
      <c r="Z168" s="106">
        <v>621542.46</v>
      </c>
      <c r="AA168" s="111">
        <v>0</v>
      </c>
      <c r="AB168" s="106">
        <v>621542.46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294544</v>
      </c>
      <c r="AJ168" s="112">
        <v>0</v>
      </c>
      <c r="AK168" s="128">
        <v>326998.46000000002</v>
      </c>
      <c r="AL168" s="113">
        <v>0</v>
      </c>
      <c r="AM168" s="161" t="str">
        <f>C168&amp;F168</f>
        <v>00001020000000000121</v>
      </c>
      <c r="AN168" s="103" t="str">
        <f>C168&amp;F168</f>
        <v>00001020000000000121</v>
      </c>
    </row>
    <row r="169" spans="1:40" s="104" customFormat="1" ht="29.25" x14ac:dyDescent="0.2">
      <c r="A169" s="114" t="s">
        <v>123</v>
      </c>
      <c r="B169" s="110" t="s">
        <v>17</v>
      </c>
      <c r="C169" s="190" t="s">
        <v>113</v>
      </c>
      <c r="D169" s="191"/>
      <c r="E169" s="192"/>
      <c r="F169" s="163" t="s">
        <v>124</v>
      </c>
      <c r="G169" s="106">
        <v>160400</v>
      </c>
      <c r="H169" s="111">
        <v>0</v>
      </c>
      <c r="I169" s="106">
        <v>160400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40100</v>
      </c>
      <c r="Q169" s="112">
        <v>0</v>
      </c>
      <c r="R169" s="112">
        <v>120300</v>
      </c>
      <c r="S169" s="112">
        <v>0</v>
      </c>
      <c r="T169" s="143" t="str">
        <f t="shared" si="14"/>
        <v>Иные выплаты персоналу государственных (муниципальных) органов, за исключением фонда оплаты труда</v>
      </c>
      <c r="U169" s="144" t="str">
        <f t="shared" si="15"/>
        <v>200</v>
      </c>
      <c r="V169" s="193" t="str">
        <f t="shared" si="16"/>
        <v>00001020000000000</v>
      </c>
      <c r="W169" s="194"/>
      <c r="X169" s="195"/>
      <c r="Y169" s="152" t="str">
        <f t="shared" si="17"/>
        <v>122</v>
      </c>
      <c r="Z169" s="106">
        <v>0</v>
      </c>
      <c r="AA169" s="111">
        <v>0</v>
      </c>
      <c r="AB169" s="106">
        <v>0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0</v>
      </c>
      <c r="AJ169" s="112">
        <v>0</v>
      </c>
      <c r="AK169" s="128">
        <v>0</v>
      </c>
      <c r="AL169" s="113">
        <v>0</v>
      </c>
      <c r="AM169" s="161" t="str">
        <f>C169&amp;F169</f>
        <v>00001020000000000122</v>
      </c>
      <c r="AN169" s="103" t="str">
        <f>C169&amp;F169</f>
        <v>00001020000000000122</v>
      </c>
    </row>
    <row r="170" spans="1:40" s="104" customFormat="1" ht="39" x14ac:dyDescent="0.2">
      <c r="A170" s="114" t="s">
        <v>125</v>
      </c>
      <c r="B170" s="110" t="s">
        <v>17</v>
      </c>
      <c r="C170" s="190" t="s">
        <v>113</v>
      </c>
      <c r="D170" s="191"/>
      <c r="E170" s="192"/>
      <c r="F170" s="163" t="s">
        <v>126</v>
      </c>
      <c r="G170" s="106">
        <v>616100</v>
      </c>
      <c r="H170" s="111">
        <v>0</v>
      </c>
      <c r="I170" s="106">
        <v>616100</v>
      </c>
      <c r="J170" s="111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300000</v>
      </c>
      <c r="Q170" s="112">
        <v>0</v>
      </c>
      <c r="R170" s="112">
        <v>316100</v>
      </c>
      <c r="S170" s="112">
        <v>0</v>
      </c>
      <c r="T17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0" s="144" t="str">
        <f t="shared" si="15"/>
        <v>200</v>
      </c>
      <c r="V170" s="193" t="str">
        <f t="shared" si="16"/>
        <v>00001020000000000</v>
      </c>
      <c r="W170" s="194"/>
      <c r="X170" s="195"/>
      <c r="Y170" s="152" t="str">
        <f t="shared" si="17"/>
        <v>129</v>
      </c>
      <c r="Z170" s="106">
        <v>187684.96</v>
      </c>
      <c r="AA170" s="111">
        <v>0</v>
      </c>
      <c r="AB170" s="106">
        <v>187684.96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87053.42</v>
      </c>
      <c r="AJ170" s="112">
        <v>0</v>
      </c>
      <c r="AK170" s="128">
        <v>100631.54</v>
      </c>
      <c r="AL170" s="113">
        <v>0</v>
      </c>
      <c r="AM170" s="161" t="str">
        <f>C170&amp;F170</f>
        <v>00001020000000000129</v>
      </c>
      <c r="AN170" s="103" t="str">
        <f>C170&amp;F170</f>
        <v>00001020000000000129</v>
      </c>
    </row>
    <row r="171" spans="1:40" s="104" customFormat="1" ht="39" x14ac:dyDescent="0.2">
      <c r="A171" s="115" t="s">
        <v>127</v>
      </c>
      <c r="B171" s="105" t="s">
        <v>17</v>
      </c>
      <c r="C171" s="187" t="s">
        <v>128</v>
      </c>
      <c r="D171" s="188"/>
      <c r="E171" s="189"/>
      <c r="F171" s="162" t="s">
        <v>110</v>
      </c>
      <c r="G171" s="106">
        <v>24101895</v>
      </c>
      <c r="H171" s="106">
        <v>0</v>
      </c>
      <c r="I171" s="106">
        <v>24101895</v>
      </c>
      <c r="J171" s="106">
        <v>295800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19298795</v>
      </c>
      <c r="Q171" s="106">
        <v>0</v>
      </c>
      <c r="R171" s="106">
        <v>5098900</v>
      </c>
      <c r="S171" s="106">
        <v>0</v>
      </c>
      <c r="T171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000</v>
      </c>
      <c r="Z171" s="106">
        <v>7750085.3099999996</v>
      </c>
      <c r="AA171" s="106">
        <v>0</v>
      </c>
      <c r="AB171" s="106">
        <v>7750085.3099999996</v>
      </c>
      <c r="AC171" s="106">
        <v>101344.33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6185655.1699999999</v>
      </c>
      <c r="AJ171" s="106">
        <v>0</v>
      </c>
      <c r="AK171" s="126">
        <v>1665774.47</v>
      </c>
      <c r="AL171" s="107">
        <v>0</v>
      </c>
      <c r="AM171" s="119"/>
      <c r="AN171" s="103" t="s">
        <v>129</v>
      </c>
    </row>
    <row r="172" spans="1:40" s="104" customFormat="1" ht="48.75" x14ac:dyDescent="0.2">
      <c r="A172" s="115" t="s">
        <v>115</v>
      </c>
      <c r="B172" s="105" t="s">
        <v>17</v>
      </c>
      <c r="C172" s="187" t="s">
        <v>128</v>
      </c>
      <c r="D172" s="188"/>
      <c r="E172" s="189"/>
      <c r="F172" s="162" t="s">
        <v>116</v>
      </c>
      <c r="G172" s="106">
        <v>19176800</v>
      </c>
      <c r="H172" s="106">
        <v>0</v>
      </c>
      <c r="I172" s="106">
        <v>19176800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15002000</v>
      </c>
      <c r="Q172" s="106">
        <v>0</v>
      </c>
      <c r="R172" s="106">
        <v>4174800</v>
      </c>
      <c r="S172" s="106">
        <v>0</v>
      </c>
      <c r="T17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2" s="105" t="str">
        <f t="shared" si="15"/>
        <v>200</v>
      </c>
      <c r="V172" s="187" t="str">
        <f t="shared" si="16"/>
        <v>00001040000000000</v>
      </c>
      <c r="W172" s="188"/>
      <c r="X172" s="189"/>
      <c r="Y172" s="162" t="str">
        <f t="shared" si="17"/>
        <v>100</v>
      </c>
      <c r="Z172" s="106">
        <v>6413244.1100000003</v>
      </c>
      <c r="AA172" s="106">
        <v>0</v>
      </c>
      <c r="AB172" s="106">
        <v>6413244.1100000003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5108806.5</v>
      </c>
      <c r="AJ172" s="106">
        <v>0</v>
      </c>
      <c r="AK172" s="126">
        <v>1304437.6100000001</v>
      </c>
      <c r="AL172" s="107">
        <v>0</v>
      </c>
      <c r="AM172" s="119"/>
      <c r="AN172" s="103" t="s">
        <v>130</v>
      </c>
    </row>
    <row r="173" spans="1:40" s="104" customFormat="1" ht="19.5" x14ac:dyDescent="0.2">
      <c r="A173" s="115" t="s">
        <v>118</v>
      </c>
      <c r="B173" s="105" t="s">
        <v>17</v>
      </c>
      <c r="C173" s="187" t="s">
        <v>128</v>
      </c>
      <c r="D173" s="188"/>
      <c r="E173" s="189"/>
      <c r="F173" s="162" t="s">
        <v>119</v>
      </c>
      <c r="G173" s="106">
        <v>19176800</v>
      </c>
      <c r="H173" s="106">
        <v>0</v>
      </c>
      <c r="I173" s="106">
        <v>19176800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15002000</v>
      </c>
      <c r="Q173" s="106">
        <v>0</v>
      </c>
      <c r="R173" s="106">
        <v>4174800</v>
      </c>
      <c r="S173" s="106">
        <v>0</v>
      </c>
      <c r="T173" s="115" t="str">
        <f t="shared" si="14"/>
        <v>Расходы на выплаты персоналу государственных (муниципальных) органов</v>
      </c>
      <c r="U173" s="105" t="str">
        <f t="shared" si="15"/>
        <v>200</v>
      </c>
      <c r="V173" s="187" t="str">
        <f t="shared" si="16"/>
        <v>00001040000000000</v>
      </c>
      <c r="W173" s="188"/>
      <c r="X173" s="189"/>
      <c r="Y173" s="162" t="str">
        <f t="shared" si="17"/>
        <v>120</v>
      </c>
      <c r="Z173" s="106">
        <v>6413244.1100000003</v>
      </c>
      <c r="AA173" s="106">
        <v>0</v>
      </c>
      <c r="AB173" s="106">
        <v>6413244.1100000003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5108806.5</v>
      </c>
      <c r="AJ173" s="106">
        <v>0</v>
      </c>
      <c r="AK173" s="126">
        <v>1304437.6100000001</v>
      </c>
      <c r="AL173" s="107">
        <v>0</v>
      </c>
      <c r="AM173" s="119"/>
      <c r="AN173" s="103" t="s">
        <v>131</v>
      </c>
    </row>
    <row r="174" spans="1:40" s="104" customFormat="1" ht="19.5" x14ac:dyDescent="0.2">
      <c r="A174" s="114" t="s">
        <v>121</v>
      </c>
      <c r="B174" s="110" t="s">
        <v>17</v>
      </c>
      <c r="C174" s="190" t="s">
        <v>128</v>
      </c>
      <c r="D174" s="191"/>
      <c r="E174" s="192"/>
      <c r="F174" s="163" t="s">
        <v>122</v>
      </c>
      <c r="G174" s="106">
        <v>13827200</v>
      </c>
      <c r="H174" s="111">
        <v>0</v>
      </c>
      <c r="I174" s="106">
        <v>13827200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10811500</v>
      </c>
      <c r="Q174" s="112">
        <v>0</v>
      </c>
      <c r="R174" s="112">
        <v>3015700</v>
      </c>
      <c r="S174" s="112">
        <v>0</v>
      </c>
      <c r="T174" s="143" t="str">
        <f t="shared" si="14"/>
        <v>Фонд оплаты труда государственных (муниципальных) органов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121</v>
      </c>
      <c r="Z174" s="106">
        <v>4262266.82</v>
      </c>
      <c r="AA174" s="111">
        <v>0</v>
      </c>
      <c r="AB174" s="106">
        <v>4262266.82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3333391.86</v>
      </c>
      <c r="AJ174" s="112">
        <v>0</v>
      </c>
      <c r="AK174" s="128">
        <v>928874.96</v>
      </c>
      <c r="AL174" s="113">
        <v>0</v>
      </c>
      <c r="AM174" s="161" t="str">
        <f>C174&amp;F174</f>
        <v>00001040000000000121</v>
      </c>
      <c r="AN174" s="103" t="str">
        <f>C174&amp;F174</f>
        <v>00001040000000000121</v>
      </c>
    </row>
    <row r="175" spans="1:40" s="104" customFormat="1" ht="29.25" x14ac:dyDescent="0.2">
      <c r="A175" s="114" t="s">
        <v>123</v>
      </c>
      <c r="B175" s="110" t="s">
        <v>17</v>
      </c>
      <c r="C175" s="190" t="s">
        <v>128</v>
      </c>
      <c r="D175" s="191"/>
      <c r="E175" s="192"/>
      <c r="F175" s="163" t="s">
        <v>124</v>
      </c>
      <c r="G175" s="106">
        <v>1351300</v>
      </c>
      <c r="H175" s="111">
        <v>0</v>
      </c>
      <c r="I175" s="106">
        <v>1351300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1030500</v>
      </c>
      <c r="Q175" s="112">
        <v>0</v>
      </c>
      <c r="R175" s="112">
        <v>320800</v>
      </c>
      <c r="S175" s="112">
        <v>0</v>
      </c>
      <c r="T175" s="143" t="str">
        <f t="shared" si="14"/>
        <v>Иные выплаты персоналу государственных (муниципальных) органов, за исключением фонда оплаты труда</v>
      </c>
      <c r="U175" s="144" t="str">
        <f t="shared" si="15"/>
        <v>200</v>
      </c>
      <c r="V175" s="193" t="str">
        <f t="shared" si="16"/>
        <v>00001040000000000</v>
      </c>
      <c r="W175" s="194"/>
      <c r="X175" s="195"/>
      <c r="Y175" s="152" t="str">
        <f t="shared" si="17"/>
        <v>122</v>
      </c>
      <c r="Z175" s="106">
        <v>683800</v>
      </c>
      <c r="AA175" s="111">
        <v>0</v>
      </c>
      <c r="AB175" s="106">
        <v>683800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603600</v>
      </c>
      <c r="AJ175" s="112">
        <v>0</v>
      </c>
      <c r="AK175" s="128">
        <v>80200</v>
      </c>
      <c r="AL175" s="113">
        <v>0</v>
      </c>
      <c r="AM175" s="161" t="str">
        <f>C175&amp;F175</f>
        <v>00001040000000000122</v>
      </c>
      <c r="AN175" s="103" t="str">
        <f>C175&amp;F175</f>
        <v>00001040000000000122</v>
      </c>
    </row>
    <row r="176" spans="1:40" s="104" customFormat="1" ht="39" x14ac:dyDescent="0.2">
      <c r="A176" s="114" t="s">
        <v>125</v>
      </c>
      <c r="B176" s="110" t="s">
        <v>17</v>
      </c>
      <c r="C176" s="190" t="s">
        <v>128</v>
      </c>
      <c r="D176" s="191"/>
      <c r="E176" s="192"/>
      <c r="F176" s="163" t="s">
        <v>126</v>
      </c>
      <c r="G176" s="106">
        <v>3998300</v>
      </c>
      <c r="H176" s="111">
        <v>0</v>
      </c>
      <c r="I176" s="106">
        <v>3998300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3160000</v>
      </c>
      <c r="Q176" s="112">
        <v>0</v>
      </c>
      <c r="R176" s="112">
        <v>838300</v>
      </c>
      <c r="S176" s="112">
        <v>0</v>
      </c>
      <c r="T17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6" s="144" t="str">
        <f t="shared" si="15"/>
        <v>200</v>
      </c>
      <c r="V176" s="193" t="str">
        <f t="shared" si="16"/>
        <v>00001040000000000</v>
      </c>
      <c r="W176" s="194"/>
      <c r="X176" s="195"/>
      <c r="Y176" s="152" t="str">
        <f t="shared" si="17"/>
        <v>129</v>
      </c>
      <c r="Z176" s="106">
        <v>1467177.29</v>
      </c>
      <c r="AA176" s="111">
        <v>0</v>
      </c>
      <c r="AB176" s="106">
        <v>1467177.29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1171814.6399999999</v>
      </c>
      <c r="AJ176" s="112">
        <v>0</v>
      </c>
      <c r="AK176" s="128">
        <v>295362.65000000002</v>
      </c>
      <c r="AL176" s="113">
        <v>0</v>
      </c>
      <c r="AM176" s="161" t="str">
        <f>C176&amp;F176</f>
        <v>00001040000000000129</v>
      </c>
      <c r="AN176" s="103" t="str">
        <f>C176&amp;F176</f>
        <v>00001040000000000129</v>
      </c>
    </row>
    <row r="177" spans="1:40" s="104" customFormat="1" ht="19.5" x14ac:dyDescent="0.2">
      <c r="A177" s="115" t="s">
        <v>132</v>
      </c>
      <c r="B177" s="105" t="s">
        <v>17</v>
      </c>
      <c r="C177" s="187" t="s">
        <v>128</v>
      </c>
      <c r="D177" s="188"/>
      <c r="E177" s="189"/>
      <c r="F177" s="162" t="s">
        <v>17</v>
      </c>
      <c r="G177" s="106">
        <v>4771895</v>
      </c>
      <c r="H177" s="106">
        <v>0</v>
      </c>
      <c r="I177" s="106">
        <v>4771895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3900995</v>
      </c>
      <c r="Q177" s="106">
        <v>0</v>
      </c>
      <c r="R177" s="106">
        <v>870900</v>
      </c>
      <c r="S177" s="106">
        <v>0</v>
      </c>
      <c r="T177" s="115" t="str">
        <f t="shared" si="14"/>
        <v>Закупка товаров, работ и услуг для обеспечения государственных (муниципальных) нужд</v>
      </c>
      <c r="U177" s="105" t="str">
        <f t="shared" si="15"/>
        <v>200</v>
      </c>
      <c r="V177" s="187" t="str">
        <f t="shared" si="16"/>
        <v>00001040000000000</v>
      </c>
      <c r="W177" s="188"/>
      <c r="X177" s="189"/>
      <c r="Y177" s="162" t="str">
        <f t="shared" si="17"/>
        <v>200</v>
      </c>
      <c r="Z177" s="106">
        <v>1234552.49</v>
      </c>
      <c r="AA177" s="106">
        <v>0</v>
      </c>
      <c r="AB177" s="106">
        <v>1234552.49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908731.9</v>
      </c>
      <c r="AJ177" s="106">
        <v>0</v>
      </c>
      <c r="AK177" s="126">
        <v>325820.59000000003</v>
      </c>
      <c r="AL177" s="107">
        <v>0</v>
      </c>
      <c r="AM177" s="119"/>
      <c r="AN177" s="103" t="s">
        <v>133</v>
      </c>
    </row>
    <row r="178" spans="1:40" s="104" customFormat="1" ht="29.25" x14ac:dyDescent="0.2">
      <c r="A178" s="115" t="s">
        <v>134</v>
      </c>
      <c r="B178" s="105" t="s">
        <v>17</v>
      </c>
      <c r="C178" s="187" t="s">
        <v>128</v>
      </c>
      <c r="D178" s="188"/>
      <c r="E178" s="189"/>
      <c r="F178" s="162" t="s">
        <v>135</v>
      </c>
      <c r="G178" s="106">
        <v>4771895</v>
      </c>
      <c r="H178" s="106">
        <v>0</v>
      </c>
      <c r="I178" s="106">
        <v>4771895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3900995</v>
      </c>
      <c r="Q178" s="106">
        <v>0</v>
      </c>
      <c r="R178" s="106">
        <v>870900</v>
      </c>
      <c r="S178" s="106">
        <v>0</v>
      </c>
      <c r="T178" s="115" t="str">
        <f t="shared" si="14"/>
        <v>Иные закупки товаров, работ и услуг для обеспечения государственных (муниципальных) нужд</v>
      </c>
      <c r="U178" s="105" t="str">
        <f t="shared" si="15"/>
        <v>200</v>
      </c>
      <c r="V178" s="187" t="str">
        <f t="shared" si="16"/>
        <v>00001040000000000</v>
      </c>
      <c r="W178" s="188"/>
      <c r="X178" s="189"/>
      <c r="Y178" s="162" t="str">
        <f t="shared" si="17"/>
        <v>240</v>
      </c>
      <c r="Z178" s="106">
        <v>1234552.49</v>
      </c>
      <c r="AA178" s="106">
        <v>0</v>
      </c>
      <c r="AB178" s="106">
        <v>1234552.49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908731.9</v>
      </c>
      <c r="AJ178" s="106">
        <v>0</v>
      </c>
      <c r="AK178" s="126">
        <v>325820.59000000003</v>
      </c>
      <c r="AL178" s="107">
        <v>0</v>
      </c>
      <c r="AM178" s="119"/>
      <c r="AN178" s="103" t="s">
        <v>136</v>
      </c>
    </row>
    <row r="179" spans="1:40" s="104" customFormat="1" ht="19.5" x14ac:dyDescent="0.2">
      <c r="A179" s="114" t="s">
        <v>137</v>
      </c>
      <c r="B179" s="110" t="s">
        <v>17</v>
      </c>
      <c r="C179" s="190" t="s">
        <v>128</v>
      </c>
      <c r="D179" s="191"/>
      <c r="E179" s="192"/>
      <c r="F179" s="163" t="s">
        <v>138</v>
      </c>
      <c r="G179" s="106">
        <v>860000</v>
      </c>
      <c r="H179" s="111">
        <v>0</v>
      </c>
      <c r="I179" s="106">
        <v>860000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860000</v>
      </c>
      <c r="Q179" s="112">
        <v>0</v>
      </c>
      <c r="R179" s="112">
        <v>0</v>
      </c>
      <c r="S179" s="112">
        <v>0</v>
      </c>
      <c r="T179" s="143" t="str">
        <f t="shared" si="14"/>
        <v>Закупка товаров, работ, услуг в сфере информационно-коммуникационных технологий</v>
      </c>
      <c r="U179" s="144" t="str">
        <f t="shared" si="15"/>
        <v>200</v>
      </c>
      <c r="V179" s="193" t="str">
        <f t="shared" si="16"/>
        <v>00001040000000000</v>
      </c>
      <c r="W179" s="194"/>
      <c r="X179" s="195"/>
      <c r="Y179" s="152" t="str">
        <f t="shared" si="17"/>
        <v>242</v>
      </c>
      <c r="Z179" s="106">
        <v>134460.91</v>
      </c>
      <c r="AA179" s="111">
        <v>0</v>
      </c>
      <c r="AB179" s="106">
        <v>134460.91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134460.91</v>
      </c>
      <c r="AJ179" s="112">
        <v>0</v>
      </c>
      <c r="AK179" s="128">
        <v>0</v>
      </c>
      <c r="AL179" s="113">
        <v>0</v>
      </c>
      <c r="AM179" s="161" t="str">
        <f>C179&amp;F179</f>
        <v>00001040000000000242</v>
      </c>
      <c r="AN179" s="103" t="str">
        <f>C179&amp;F179</f>
        <v>00001040000000000242</v>
      </c>
    </row>
    <row r="180" spans="1:40" s="104" customFormat="1" ht="11.25" x14ac:dyDescent="0.2">
      <c r="A180" s="114" t="s">
        <v>139</v>
      </c>
      <c r="B180" s="110" t="s">
        <v>17</v>
      </c>
      <c r="C180" s="190" t="s">
        <v>128</v>
      </c>
      <c r="D180" s="191"/>
      <c r="E180" s="192"/>
      <c r="F180" s="163" t="s">
        <v>140</v>
      </c>
      <c r="G180" s="106">
        <v>3911895</v>
      </c>
      <c r="H180" s="111">
        <v>0</v>
      </c>
      <c r="I180" s="106">
        <v>3911895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3040995</v>
      </c>
      <c r="Q180" s="112">
        <v>0</v>
      </c>
      <c r="R180" s="112">
        <v>870900</v>
      </c>
      <c r="S180" s="112">
        <v>0</v>
      </c>
      <c r="T180" s="143" t="str">
        <f t="shared" si="14"/>
        <v>Прочая закупка товаров, работ и услуг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244</v>
      </c>
      <c r="Z180" s="106">
        <v>1100091.58</v>
      </c>
      <c r="AA180" s="111">
        <v>0</v>
      </c>
      <c r="AB180" s="106">
        <v>1100091.58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774270.99</v>
      </c>
      <c r="AJ180" s="112">
        <v>0</v>
      </c>
      <c r="AK180" s="128">
        <v>325820.59000000003</v>
      </c>
      <c r="AL180" s="113">
        <v>0</v>
      </c>
      <c r="AM180" s="161" t="str">
        <f>C180&amp;F180</f>
        <v>00001040000000000244</v>
      </c>
      <c r="AN180" s="103" t="str">
        <f>C180&amp;F180</f>
        <v>00001040000000000244</v>
      </c>
    </row>
    <row r="181" spans="1:40" s="104" customFormat="1" ht="11.25" x14ac:dyDescent="0.2">
      <c r="A181" s="115" t="s">
        <v>141</v>
      </c>
      <c r="B181" s="105" t="s">
        <v>17</v>
      </c>
      <c r="C181" s="187" t="s">
        <v>128</v>
      </c>
      <c r="D181" s="188"/>
      <c r="E181" s="189"/>
      <c r="F181" s="162" t="s">
        <v>22</v>
      </c>
      <c r="G181" s="106">
        <v>0</v>
      </c>
      <c r="H181" s="106">
        <v>0</v>
      </c>
      <c r="I181" s="106">
        <v>0</v>
      </c>
      <c r="J181" s="106">
        <v>295800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295800</v>
      </c>
      <c r="Q181" s="106">
        <v>0</v>
      </c>
      <c r="R181" s="106">
        <v>0</v>
      </c>
      <c r="S181" s="106">
        <v>0</v>
      </c>
      <c r="T181" s="115" t="str">
        <f t="shared" si="14"/>
        <v>Межбюджетные трансферты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500</v>
      </c>
      <c r="Z181" s="106">
        <v>0</v>
      </c>
      <c r="AA181" s="106">
        <v>0</v>
      </c>
      <c r="AB181" s="106">
        <v>0</v>
      </c>
      <c r="AC181" s="106">
        <v>101344.33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101344.33</v>
      </c>
      <c r="AJ181" s="106">
        <v>0</v>
      </c>
      <c r="AK181" s="126">
        <v>0</v>
      </c>
      <c r="AL181" s="107">
        <v>0</v>
      </c>
      <c r="AM181" s="119"/>
      <c r="AN181" s="103" t="s">
        <v>142</v>
      </c>
    </row>
    <row r="182" spans="1:40" s="104" customFormat="1" ht="11.25" x14ac:dyDescent="0.2">
      <c r="A182" s="114" t="s">
        <v>143</v>
      </c>
      <c r="B182" s="110" t="s">
        <v>17</v>
      </c>
      <c r="C182" s="190" t="s">
        <v>128</v>
      </c>
      <c r="D182" s="191"/>
      <c r="E182" s="192"/>
      <c r="F182" s="163" t="s">
        <v>144</v>
      </c>
      <c r="G182" s="106">
        <v>0</v>
      </c>
      <c r="H182" s="111">
        <v>0</v>
      </c>
      <c r="I182" s="106">
        <v>0</v>
      </c>
      <c r="J182" s="111">
        <v>295800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295800</v>
      </c>
      <c r="Q182" s="112">
        <v>0</v>
      </c>
      <c r="R182" s="112">
        <v>0</v>
      </c>
      <c r="S182" s="112">
        <v>0</v>
      </c>
      <c r="T182" s="143" t="str">
        <f t="shared" si="14"/>
        <v>Субвенции</v>
      </c>
      <c r="U182" s="144" t="str">
        <f t="shared" si="15"/>
        <v>200</v>
      </c>
      <c r="V182" s="193" t="str">
        <f t="shared" si="16"/>
        <v>00001040000000000</v>
      </c>
      <c r="W182" s="194"/>
      <c r="X182" s="195"/>
      <c r="Y182" s="152" t="str">
        <f t="shared" si="17"/>
        <v>530</v>
      </c>
      <c r="Z182" s="106">
        <v>0</v>
      </c>
      <c r="AA182" s="111">
        <v>0</v>
      </c>
      <c r="AB182" s="106">
        <v>0</v>
      </c>
      <c r="AC182" s="111">
        <v>101344.33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101344.33</v>
      </c>
      <c r="AJ182" s="112">
        <v>0</v>
      </c>
      <c r="AK182" s="128">
        <v>0</v>
      </c>
      <c r="AL182" s="113">
        <v>0</v>
      </c>
      <c r="AM182" s="161" t="str">
        <f>C182&amp;F182</f>
        <v>00001040000000000530</v>
      </c>
      <c r="AN182" s="103" t="str">
        <f>C182&amp;F182</f>
        <v>00001040000000000530</v>
      </c>
    </row>
    <row r="183" spans="1:40" s="104" customFormat="1" ht="11.25" x14ac:dyDescent="0.2">
      <c r="A183" s="115" t="s">
        <v>145</v>
      </c>
      <c r="B183" s="105" t="s">
        <v>17</v>
      </c>
      <c r="C183" s="187" t="s">
        <v>128</v>
      </c>
      <c r="D183" s="188"/>
      <c r="E183" s="189"/>
      <c r="F183" s="162" t="s">
        <v>146</v>
      </c>
      <c r="G183" s="106">
        <v>153200</v>
      </c>
      <c r="H183" s="106">
        <v>0</v>
      </c>
      <c r="I183" s="106">
        <v>153200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100000</v>
      </c>
      <c r="Q183" s="106">
        <v>0</v>
      </c>
      <c r="R183" s="106">
        <v>53200</v>
      </c>
      <c r="S183" s="106">
        <v>0</v>
      </c>
      <c r="T183" s="115" t="str">
        <f t="shared" si="14"/>
        <v>Иные бюджетные ассигнования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800</v>
      </c>
      <c r="Z183" s="106">
        <v>102288.71</v>
      </c>
      <c r="AA183" s="106">
        <v>0</v>
      </c>
      <c r="AB183" s="106">
        <v>102288.71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66772.44</v>
      </c>
      <c r="AJ183" s="106">
        <v>0</v>
      </c>
      <c r="AK183" s="126">
        <v>35516.269999999997</v>
      </c>
      <c r="AL183" s="107">
        <v>0</v>
      </c>
      <c r="AM183" s="119"/>
      <c r="AN183" s="103" t="s">
        <v>147</v>
      </c>
    </row>
    <row r="184" spans="1:40" s="104" customFormat="1" ht="11.25" x14ac:dyDescent="0.2">
      <c r="A184" s="115" t="s">
        <v>148</v>
      </c>
      <c r="B184" s="105" t="s">
        <v>17</v>
      </c>
      <c r="C184" s="187" t="s">
        <v>128</v>
      </c>
      <c r="D184" s="188"/>
      <c r="E184" s="189"/>
      <c r="F184" s="162" t="s">
        <v>149</v>
      </c>
      <c r="G184" s="106">
        <v>153200</v>
      </c>
      <c r="H184" s="106">
        <v>0</v>
      </c>
      <c r="I184" s="106">
        <v>153200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100000</v>
      </c>
      <c r="Q184" s="106">
        <v>0</v>
      </c>
      <c r="R184" s="106">
        <v>53200</v>
      </c>
      <c r="S184" s="106">
        <v>0</v>
      </c>
      <c r="T184" s="115" t="str">
        <f t="shared" si="14"/>
        <v>Уплата налогов, сборов и иных платежей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850</v>
      </c>
      <c r="Z184" s="106">
        <v>102288.71</v>
      </c>
      <c r="AA184" s="106">
        <v>0</v>
      </c>
      <c r="AB184" s="106">
        <v>102288.71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66772.44</v>
      </c>
      <c r="AJ184" s="106">
        <v>0</v>
      </c>
      <c r="AK184" s="126">
        <v>35516.269999999997</v>
      </c>
      <c r="AL184" s="107">
        <v>0</v>
      </c>
      <c r="AM184" s="119"/>
      <c r="AN184" s="103" t="s">
        <v>150</v>
      </c>
    </row>
    <row r="185" spans="1:40" s="104" customFormat="1" ht="19.5" x14ac:dyDescent="0.2">
      <c r="A185" s="114" t="s">
        <v>151</v>
      </c>
      <c r="B185" s="110" t="s">
        <v>17</v>
      </c>
      <c r="C185" s="190" t="s">
        <v>128</v>
      </c>
      <c r="D185" s="191"/>
      <c r="E185" s="192"/>
      <c r="F185" s="163" t="s">
        <v>152</v>
      </c>
      <c r="G185" s="106">
        <v>19900</v>
      </c>
      <c r="H185" s="111">
        <v>0</v>
      </c>
      <c r="I185" s="106">
        <v>19900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19900</v>
      </c>
      <c r="Q185" s="112">
        <v>0</v>
      </c>
      <c r="R185" s="112">
        <v>0</v>
      </c>
      <c r="S185" s="112">
        <v>0</v>
      </c>
      <c r="T185" s="143" t="str">
        <f t="shared" si="14"/>
        <v>Уплата налога на имущество организаций и земельного налога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851</v>
      </c>
      <c r="Z185" s="106">
        <v>170</v>
      </c>
      <c r="AA185" s="111">
        <v>0</v>
      </c>
      <c r="AB185" s="106">
        <v>170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170</v>
      </c>
      <c r="AJ185" s="112">
        <v>0</v>
      </c>
      <c r="AK185" s="128">
        <v>0</v>
      </c>
      <c r="AL185" s="113">
        <v>0</v>
      </c>
      <c r="AM185" s="161" t="str">
        <f>C185&amp;F185</f>
        <v>00001040000000000851</v>
      </c>
      <c r="AN185" s="103" t="str">
        <f>C185&amp;F185</f>
        <v>00001040000000000851</v>
      </c>
    </row>
    <row r="186" spans="1:40" s="104" customFormat="1" ht="11.25" x14ac:dyDescent="0.2">
      <c r="A186" s="114" t="s">
        <v>153</v>
      </c>
      <c r="B186" s="110" t="s">
        <v>17</v>
      </c>
      <c r="C186" s="190" t="s">
        <v>128</v>
      </c>
      <c r="D186" s="191"/>
      <c r="E186" s="192"/>
      <c r="F186" s="163" t="s">
        <v>154</v>
      </c>
      <c r="G186" s="106">
        <v>34937</v>
      </c>
      <c r="H186" s="111">
        <v>0</v>
      </c>
      <c r="I186" s="106">
        <v>34937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10000</v>
      </c>
      <c r="Q186" s="112">
        <v>0</v>
      </c>
      <c r="R186" s="112">
        <v>24937</v>
      </c>
      <c r="S186" s="112">
        <v>0</v>
      </c>
      <c r="T186" s="143" t="str">
        <f t="shared" si="14"/>
        <v>Уплата прочих налогов, сборов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852</v>
      </c>
      <c r="Z186" s="106">
        <v>27933</v>
      </c>
      <c r="AA186" s="111">
        <v>0</v>
      </c>
      <c r="AB186" s="106">
        <v>27933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3000</v>
      </c>
      <c r="AJ186" s="112">
        <v>0</v>
      </c>
      <c r="AK186" s="128">
        <v>24933</v>
      </c>
      <c r="AL186" s="113">
        <v>0</v>
      </c>
      <c r="AM186" s="161" t="str">
        <f>C186&amp;F186</f>
        <v>00001040000000000852</v>
      </c>
      <c r="AN186" s="103" t="str">
        <f>C186&amp;F186</f>
        <v>00001040000000000852</v>
      </c>
    </row>
    <row r="187" spans="1:40" s="104" customFormat="1" ht="11.25" x14ac:dyDescent="0.2">
      <c r="A187" s="114" t="s">
        <v>155</v>
      </c>
      <c r="B187" s="110" t="s">
        <v>17</v>
      </c>
      <c r="C187" s="190" t="s">
        <v>128</v>
      </c>
      <c r="D187" s="191"/>
      <c r="E187" s="192"/>
      <c r="F187" s="163" t="s">
        <v>156</v>
      </c>
      <c r="G187" s="106">
        <v>98363</v>
      </c>
      <c r="H187" s="111">
        <v>0</v>
      </c>
      <c r="I187" s="106">
        <v>98363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70100</v>
      </c>
      <c r="Q187" s="112">
        <v>0</v>
      </c>
      <c r="R187" s="112">
        <v>28263</v>
      </c>
      <c r="S187" s="112">
        <v>0</v>
      </c>
      <c r="T187" s="143" t="str">
        <f t="shared" si="14"/>
        <v>Уплата иных платежей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853</v>
      </c>
      <c r="Z187" s="106">
        <v>74185.710000000006</v>
      </c>
      <c r="AA187" s="111">
        <v>0</v>
      </c>
      <c r="AB187" s="106">
        <v>74185.710000000006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63602.44</v>
      </c>
      <c r="AJ187" s="112">
        <v>0</v>
      </c>
      <c r="AK187" s="128">
        <v>10583.27</v>
      </c>
      <c r="AL187" s="113">
        <v>0</v>
      </c>
      <c r="AM187" s="161" t="str">
        <f>C187&amp;F187</f>
        <v>00001040000000000853</v>
      </c>
      <c r="AN187" s="103" t="str">
        <f>C187&amp;F187</f>
        <v>00001040000000000853</v>
      </c>
    </row>
    <row r="188" spans="1:40" s="104" customFormat="1" ht="11.25" x14ac:dyDescent="0.2">
      <c r="A188" s="115" t="s">
        <v>157</v>
      </c>
      <c r="B188" s="105" t="s">
        <v>17</v>
      </c>
      <c r="C188" s="187" t="s">
        <v>158</v>
      </c>
      <c r="D188" s="188"/>
      <c r="E188" s="189"/>
      <c r="F188" s="162" t="s">
        <v>110</v>
      </c>
      <c r="G188" s="106">
        <v>5000</v>
      </c>
      <c r="H188" s="106">
        <v>0</v>
      </c>
      <c r="I188" s="106">
        <v>5000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5000</v>
      </c>
      <c r="Q188" s="106">
        <v>0</v>
      </c>
      <c r="R188" s="106">
        <v>0</v>
      </c>
      <c r="S188" s="106">
        <v>0</v>
      </c>
      <c r="T188" s="115" t="str">
        <f t="shared" si="14"/>
        <v>Судебная система</v>
      </c>
      <c r="U188" s="105" t="str">
        <f t="shared" si="15"/>
        <v>200</v>
      </c>
      <c r="V188" s="187" t="str">
        <f t="shared" si="16"/>
        <v>00001050000000000</v>
      </c>
      <c r="W188" s="188"/>
      <c r="X188" s="189"/>
      <c r="Y188" s="162" t="str">
        <f t="shared" si="17"/>
        <v>000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0</v>
      </c>
      <c r="AJ188" s="106">
        <v>0</v>
      </c>
      <c r="AK188" s="126">
        <v>0</v>
      </c>
      <c r="AL188" s="107">
        <v>0</v>
      </c>
      <c r="AM188" s="119"/>
      <c r="AN188" s="103" t="s">
        <v>159</v>
      </c>
    </row>
    <row r="189" spans="1:40" s="104" customFormat="1" ht="19.5" x14ac:dyDescent="0.2">
      <c r="A189" s="115" t="s">
        <v>132</v>
      </c>
      <c r="B189" s="105" t="s">
        <v>17</v>
      </c>
      <c r="C189" s="187" t="s">
        <v>158</v>
      </c>
      <c r="D189" s="188"/>
      <c r="E189" s="189"/>
      <c r="F189" s="162" t="s">
        <v>17</v>
      </c>
      <c r="G189" s="106">
        <v>5000</v>
      </c>
      <c r="H189" s="106">
        <v>0</v>
      </c>
      <c r="I189" s="106">
        <v>5000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5000</v>
      </c>
      <c r="Q189" s="106">
        <v>0</v>
      </c>
      <c r="R189" s="106">
        <v>0</v>
      </c>
      <c r="S189" s="106">
        <v>0</v>
      </c>
      <c r="T189" s="115" t="str">
        <f t="shared" si="14"/>
        <v>Закупка товаров, работ и услуг для обеспечения государственных (муниципальных) нужд</v>
      </c>
      <c r="U189" s="105" t="str">
        <f t="shared" si="15"/>
        <v>200</v>
      </c>
      <c r="V189" s="187" t="str">
        <f t="shared" si="16"/>
        <v>00001050000000000</v>
      </c>
      <c r="W189" s="188"/>
      <c r="X189" s="189"/>
      <c r="Y189" s="162" t="str">
        <f t="shared" si="17"/>
        <v>200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0</v>
      </c>
      <c r="AJ189" s="106">
        <v>0</v>
      </c>
      <c r="AK189" s="126">
        <v>0</v>
      </c>
      <c r="AL189" s="107">
        <v>0</v>
      </c>
      <c r="AM189" s="119"/>
      <c r="AN189" s="103" t="s">
        <v>160</v>
      </c>
    </row>
    <row r="190" spans="1:40" s="104" customFormat="1" ht="29.25" x14ac:dyDescent="0.2">
      <c r="A190" s="115" t="s">
        <v>134</v>
      </c>
      <c r="B190" s="105" t="s">
        <v>17</v>
      </c>
      <c r="C190" s="187" t="s">
        <v>158</v>
      </c>
      <c r="D190" s="188"/>
      <c r="E190" s="189"/>
      <c r="F190" s="162" t="s">
        <v>135</v>
      </c>
      <c r="G190" s="106">
        <v>5000</v>
      </c>
      <c r="H190" s="106">
        <v>0</v>
      </c>
      <c r="I190" s="106">
        <v>5000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5000</v>
      </c>
      <c r="Q190" s="106">
        <v>0</v>
      </c>
      <c r="R190" s="106">
        <v>0</v>
      </c>
      <c r="S190" s="106">
        <v>0</v>
      </c>
      <c r="T190" s="115" t="str">
        <f t="shared" si="14"/>
        <v>Иные закупки товаров, работ и услуг для обеспечения государственных (муниципальных) нужд</v>
      </c>
      <c r="U190" s="105" t="str">
        <f t="shared" si="15"/>
        <v>200</v>
      </c>
      <c r="V190" s="187" t="str">
        <f t="shared" si="16"/>
        <v>00001050000000000</v>
      </c>
      <c r="W190" s="188"/>
      <c r="X190" s="189"/>
      <c r="Y190" s="162" t="str">
        <f t="shared" si="17"/>
        <v>240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0</v>
      </c>
      <c r="AJ190" s="106">
        <v>0</v>
      </c>
      <c r="AK190" s="126">
        <v>0</v>
      </c>
      <c r="AL190" s="107">
        <v>0</v>
      </c>
      <c r="AM190" s="119"/>
      <c r="AN190" s="103" t="s">
        <v>161</v>
      </c>
    </row>
    <row r="191" spans="1:40" s="104" customFormat="1" ht="11.25" x14ac:dyDescent="0.2">
      <c r="A191" s="114" t="s">
        <v>139</v>
      </c>
      <c r="B191" s="110" t="s">
        <v>17</v>
      </c>
      <c r="C191" s="190" t="s">
        <v>158</v>
      </c>
      <c r="D191" s="191"/>
      <c r="E191" s="192"/>
      <c r="F191" s="163" t="s">
        <v>140</v>
      </c>
      <c r="G191" s="106">
        <v>5000</v>
      </c>
      <c r="H191" s="111">
        <v>0</v>
      </c>
      <c r="I191" s="106">
        <v>5000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5000</v>
      </c>
      <c r="Q191" s="112">
        <v>0</v>
      </c>
      <c r="R191" s="112">
        <v>0</v>
      </c>
      <c r="S191" s="112">
        <v>0</v>
      </c>
      <c r="T191" s="143" t="str">
        <f t="shared" si="14"/>
        <v>Прочая закупка товаров, работ и услуг</v>
      </c>
      <c r="U191" s="144" t="str">
        <f t="shared" si="15"/>
        <v>200</v>
      </c>
      <c r="V191" s="193" t="str">
        <f t="shared" si="16"/>
        <v>00001050000000000</v>
      </c>
      <c r="W191" s="194"/>
      <c r="X191" s="195"/>
      <c r="Y191" s="152" t="str">
        <f t="shared" si="17"/>
        <v>244</v>
      </c>
      <c r="Z191" s="106">
        <v>0</v>
      </c>
      <c r="AA191" s="111">
        <v>0</v>
      </c>
      <c r="AB191" s="106">
        <v>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0</v>
      </c>
      <c r="AJ191" s="112">
        <v>0</v>
      </c>
      <c r="AK191" s="128">
        <v>0</v>
      </c>
      <c r="AL191" s="113">
        <v>0</v>
      </c>
      <c r="AM191" s="161" t="str">
        <f>C191&amp;F191</f>
        <v>00001050000000000244</v>
      </c>
      <c r="AN191" s="103" t="str">
        <f>C191&amp;F191</f>
        <v>00001050000000000244</v>
      </c>
    </row>
    <row r="192" spans="1:40" s="104" customFormat="1" ht="29.25" x14ac:dyDescent="0.2">
      <c r="A192" s="115" t="s">
        <v>162</v>
      </c>
      <c r="B192" s="105" t="s">
        <v>17</v>
      </c>
      <c r="C192" s="187" t="s">
        <v>163</v>
      </c>
      <c r="D192" s="188"/>
      <c r="E192" s="189"/>
      <c r="F192" s="162" t="s">
        <v>110</v>
      </c>
      <c r="G192" s="106">
        <v>5621813</v>
      </c>
      <c r="H192" s="106">
        <v>0</v>
      </c>
      <c r="I192" s="106">
        <v>5621813</v>
      </c>
      <c r="J192" s="106">
        <v>174200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5621813</v>
      </c>
      <c r="Q192" s="106">
        <v>43550</v>
      </c>
      <c r="R192" s="106">
        <v>130650</v>
      </c>
      <c r="S192" s="106">
        <v>0</v>
      </c>
      <c r="T19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2" s="105" t="str">
        <f t="shared" si="15"/>
        <v>200</v>
      </c>
      <c r="V192" s="187" t="str">
        <f t="shared" si="16"/>
        <v>00001060000000000</v>
      </c>
      <c r="W192" s="188"/>
      <c r="X192" s="189"/>
      <c r="Y192" s="162" t="str">
        <f t="shared" si="17"/>
        <v>000</v>
      </c>
      <c r="Z192" s="106">
        <v>1690859.34</v>
      </c>
      <c r="AA192" s="106">
        <v>0</v>
      </c>
      <c r="AB192" s="106">
        <v>1690859.34</v>
      </c>
      <c r="AC192" s="106">
        <v>43550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1690859.34</v>
      </c>
      <c r="AJ192" s="106">
        <v>43550</v>
      </c>
      <c r="AK192" s="126">
        <v>0</v>
      </c>
      <c r="AL192" s="107">
        <v>0</v>
      </c>
      <c r="AM192" s="119"/>
      <c r="AN192" s="103" t="s">
        <v>164</v>
      </c>
    </row>
    <row r="193" spans="1:40" s="104" customFormat="1" ht="48.75" x14ac:dyDescent="0.2">
      <c r="A193" s="115" t="s">
        <v>115</v>
      </c>
      <c r="B193" s="105" t="s">
        <v>17</v>
      </c>
      <c r="C193" s="187" t="s">
        <v>163</v>
      </c>
      <c r="D193" s="188"/>
      <c r="E193" s="189"/>
      <c r="F193" s="162" t="s">
        <v>116</v>
      </c>
      <c r="G193" s="106">
        <v>4063400</v>
      </c>
      <c r="H193" s="106">
        <v>0</v>
      </c>
      <c r="I193" s="106">
        <v>4063400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4063400</v>
      </c>
      <c r="Q193" s="106">
        <v>0</v>
      </c>
      <c r="R193" s="106">
        <v>0</v>
      </c>
      <c r="S193" s="106">
        <v>0</v>
      </c>
      <c r="T19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3" s="105" t="str">
        <f t="shared" si="15"/>
        <v>200</v>
      </c>
      <c r="V193" s="187" t="str">
        <f t="shared" si="16"/>
        <v>00001060000000000</v>
      </c>
      <c r="W193" s="188"/>
      <c r="X193" s="189"/>
      <c r="Y193" s="162" t="str">
        <f t="shared" si="17"/>
        <v>100</v>
      </c>
      <c r="Z193" s="106">
        <v>1250755.1000000001</v>
      </c>
      <c r="AA193" s="106">
        <v>0</v>
      </c>
      <c r="AB193" s="106">
        <v>1250755.1000000001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1250755.1000000001</v>
      </c>
      <c r="AJ193" s="106">
        <v>0</v>
      </c>
      <c r="AK193" s="126">
        <v>0</v>
      </c>
      <c r="AL193" s="107">
        <v>0</v>
      </c>
      <c r="AM193" s="119"/>
      <c r="AN193" s="103" t="s">
        <v>165</v>
      </c>
    </row>
    <row r="194" spans="1:40" s="104" customFormat="1" ht="19.5" x14ac:dyDescent="0.2">
      <c r="A194" s="115" t="s">
        <v>118</v>
      </c>
      <c r="B194" s="105" t="s">
        <v>17</v>
      </c>
      <c r="C194" s="187" t="s">
        <v>163</v>
      </c>
      <c r="D194" s="188"/>
      <c r="E194" s="189"/>
      <c r="F194" s="162" t="s">
        <v>119</v>
      </c>
      <c r="G194" s="106">
        <v>4063400</v>
      </c>
      <c r="H194" s="106">
        <v>0</v>
      </c>
      <c r="I194" s="106">
        <v>4063400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4063400</v>
      </c>
      <c r="Q194" s="106">
        <v>0</v>
      </c>
      <c r="R194" s="106">
        <v>0</v>
      </c>
      <c r="S194" s="106">
        <v>0</v>
      </c>
      <c r="T194" s="115" t="str">
        <f t="shared" si="14"/>
        <v>Расходы на выплаты персоналу государственных (муниципальных) органов</v>
      </c>
      <c r="U194" s="105" t="str">
        <f t="shared" si="15"/>
        <v>200</v>
      </c>
      <c r="V194" s="187" t="str">
        <f t="shared" si="16"/>
        <v>00001060000000000</v>
      </c>
      <c r="W194" s="188"/>
      <c r="X194" s="189"/>
      <c r="Y194" s="162" t="str">
        <f t="shared" si="17"/>
        <v>120</v>
      </c>
      <c r="Z194" s="106">
        <v>1250755.1000000001</v>
      </c>
      <c r="AA194" s="106">
        <v>0</v>
      </c>
      <c r="AB194" s="106">
        <v>1250755.1000000001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1250755.1000000001</v>
      </c>
      <c r="AJ194" s="106">
        <v>0</v>
      </c>
      <c r="AK194" s="126">
        <v>0</v>
      </c>
      <c r="AL194" s="107">
        <v>0</v>
      </c>
      <c r="AM194" s="119"/>
      <c r="AN194" s="103" t="s">
        <v>166</v>
      </c>
    </row>
    <row r="195" spans="1:40" s="104" customFormat="1" ht="19.5" x14ac:dyDescent="0.2">
      <c r="A195" s="114" t="s">
        <v>121</v>
      </c>
      <c r="B195" s="110" t="s">
        <v>17</v>
      </c>
      <c r="C195" s="190" t="s">
        <v>163</v>
      </c>
      <c r="D195" s="191"/>
      <c r="E195" s="192"/>
      <c r="F195" s="163" t="s">
        <v>122</v>
      </c>
      <c r="G195" s="106">
        <v>2500900</v>
      </c>
      <c r="H195" s="111">
        <v>0</v>
      </c>
      <c r="I195" s="106">
        <v>2500900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2500900</v>
      </c>
      <c r="Q195" s="112">
        <v>0</v>
      </c>
      <c r="R195" s="112">
        <v>0</v>
      </c>
      <c r="S195" s="112">
        <v>0</v>
      </c>
      <c r="T195" s="143" t="str">
        <f t="shared" si="14"/>
        <v>Фонд оплаты труда государственных (муниципальных) органов</v>
      </c>
      <c r="U195" s="144" t="str">
        <f t="shared" si="15"/>
        <v>200</v>
      </c>
      <c r="V195" s="193" t="str">
        <f t="shared" si="16"/>
        <v>00001060000000000</v>
      </c>
      <c r="W195" s="194"/>
      <c r="X195" s="195"/>
      <c r="Y195" s="152" t="str">
        <f t="shared" si="17"/>
        <v>121</v>
      </c>
      <c r="Z195" s="106">
        <v>953057.66</v>
      </c>
      <c r="AA195" s="111">
        <v>0</v>
      </c>
      <c r="AB195" s="106">
        <v>953057.66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953057.66</v>
      </c>
      <c r="AJ195" s="112">
        <v>0</v>
      </c>
      <c r="AK195" s="128">
        <v>0</v>
      </c>
      <c r="AL195" s="113">
        <v>0</v>
      </c>
      <c r="AM195" s="161" t="str">
        <f>C195&amp;F195</f>
        <v>00001060000000000121</v>
      </c>
      <c r="AN195" s="103" t="str">
        <f>C195&amp;F195</f>
        <v>00001060000000000121</v>
      </c>
    </row>
    <row r="196" spans="1:40" s="104" customFormat="1" ht="29.25" x14ac:dyDescent="0.2">
      <c r="A196" s="114" t="s">
        <v>123</v>
      </c>
      <c r="B196" s="110" t="s">
        <v>17</v>
      </c>
      <c r="C196" s="190" t="s">
        <v>163</v>
      </c>
      <c r="D196" s="191"/>
      <c r="E196" s="192"/>
      <c r="F196" s="163" t="s">
        <v>124</v>
      </c>
      <c r="G196" s="106">
        <v>200500</v>
      </c>
      <c r="H196" s="111">
        <v>0</v>
      </c>
      <c r="I196" s="106">
        <v>200500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200500</v>
      </c>
      <c r="Q196" s="112">
        <v>0</v>
      </c>
      <c r="R196" s="112">
        <v>0</v>
      </c>
      <c r="S196" s="112">
        <v>0</v>
      </c>
      <c r="T196" s="143" t="str">
        <f t="shared" si="14"/>
        <v>Иные выплаты персоналу государственных (муниципальных) органов, за исключением фонда оплаты труда</v>
      </c>
      <c r="U196" s="144" t="str">
        <f t="shared" si="15"/>
        <v>200</v>
      </c>
      <c r="V196" s="193" t="str">
        <f t="shared" si="16"/>
        <v>00001060000000000</v>
      </c>
      <c r="W196" s="194"/>
      <c r="X196" s="195"/>
      <c r="Y196" s="152" t="str">
        <f t="shared" si="17"/>
        <v>122</v>
      </c>
      <c r="Z196" s="106">
        <v>80200</v>
      </c>
      <c r="AA196" s="111">
        <v>0</v>
      </c>
      <c r="AB196" s="106">
        <v>80200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80200</v>
      </c>
      <c r="AJ196" s="112">
        <v>0</v>
      </c>
      <c r="AK196" s="128">
        <v>0</v>
      </c>
      <c r="AL196" s="113">
        <v>0</v>
      </c>
      <c r="AM196" s="161" t="str">
        <f>C196&amp;F196</f>
        <v>00001060000000000122</v>
      </c>
      <c r="AN196" s="103" t="str">
        <f>C196&amp;F196</f>
        <v>00001060000000000122</v>
      </c>
    </row>
    <row r="197" spans="1:40" s="104" customFormat="1" ht="39" x14ac:dyDescent="0.2">
      <c r="A197" s="114" t="s">
        <v>125</v>
      </c>
      <c r="B197" s="110" t="s">
        <v>17</v>
      </c>
      <c r="C197" s="190" t="s">
        <v>163</v>
      </c>
      <c r="D197" s="191"/>
      <c r="E197" s="192"/>
      <c r="F197" s="163" t="s">
        <v>126</v>
      </c>
      <c r="G197" s="106">
        <v>1362000</v>
      </c>
      <c r="H197" s="111">
        <v>0</v>
      </c>
      <c r="I197" s="106">
        <v>1362000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1362000</v>
      </c>
      <c r="Q197" s="112">
        <v>0</v>
      </c>
      <c r="R197" s="112">
        <v>0</v>
      </c>
      <c r="S197" s="112">
        <v>0</v>
      </c>
      <c r="T19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7" s="144" t="str">
        <f t="shared" si="15"/>
        <v>200</v>
      </c>
      <c r="V197" s="193" t="str">
        <f t="shared" si="16"/>
        <v>00001060000000000</v>
      </c>
      <c r="W197" s="194"/>
      <c r="X197" s="195"/>
      <c r="Y197" s="152" t="str">
        <f t="shared" si="17"/>
        <v>129</v>
      </c>
      <c r="Z197" s="106">
        <v>217497.44</v>
      </c>
      <c r="AA197" s="111">
        <v>0</v>
      </c>
      <c r="AB197" s="106">
        <v>217497.44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217497.44</v>
      </c>
      <c r="AJ197" s="112">
        <v>0</v>
      </c>
      <c r="AK197" s="128">
        <v>0</v>
      </c>
      <c r="AL197" s="113">
        <v>0</v>
      </c>
      <c r="AM197" s="161" t="str">
        <f>C197&amp;F197</f>
        <v>00001060000000000129</v>
      </c>
      <c r="AN197" s="103" t="str">
        <f>C197&amp;F197</f>
        <v>00001060000000000129</v>
      </c>
    </row>
    <row r="198" spans="1:40" s="104" customFormat="1" ht="19.5" x14ac:dyDescent="0.2">
      <c r="A198" s="115" t="s">
        <v>132</v>
      </c>
      <c r="B198" s="105" t="s">
        <v>17</v>
      </c>
      <c r="C198" s="187" t="s">
        <v>163</v>
      </c>
      <c r="D198" s="188"/>
      <c r="E198" s="189"/>
      <c r="F198" s="162" t="s">
        <v>17</v>
      </c>
      <c r="G198" s="106">
        <v>1554413</v>
      </c>
      <c r="H198" s="106">
        <v>0</v>
      </c>
      <c r="I198" s="106">
        <v>1554413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1554413</v>
      </c>
      <c r="Q198" s="106">
        <v>0</v>
      </c>
      <c r="R198" s="106">
        <v>0</v>
      </c>
      <c r="S198" s="106">
        <v>0</v>
      </c>
      <c r="T198" s="115" t="str">
        <f t="shared" si="14"/>
        <v>Закупка товаров, работ и услуг для обеспечения государственных (муниципальных) нужд</v>
      </c>
      <c r="U198" s="105" t="str">
        <f t="shared" si="15"/>
        <v>200</v>
      </c>
      <c r="V198" s="187" t="str">
        <f t="shared" si="16"/>
        <v>00001060000000000</v>
      </c>
      <c r="W198" s="188"/>
      <c r="X198" s="189"/>
      <c r="Y198" s="162" t="str">
        <f t="shared" si="17"/>
        <v>200</v>
      </c>
      <c r="Z198" s="106">
        <v>440104.23</v>
      </c>
      <c r="AA198" s="106">
        <v>0</v>
      </c>
      <c r="AB198" s="106">
        <v>440104.23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440104.23</v>
      </c>
      <c r="AJ198" s="106">
        <v>0</v>
      </c>
      <c r="AK198" s="126">
        <v>0</v>
      </c>
      <c r="AL198" s="107">
        <v>0</v>
      </c>
      <c r="AM198" s="119"/>
      <c r="AN198" s="103" t="s">
        <v>167</v>
      </c>
    </row>
    <row r="199" spans="1:40" s="104" customFormat="1" ht="29.25" x14ac:dyDescent="0.2">
      <c r="A199" s="115" t="s">
        <v>134</v>
      </c>
      <c r="B199" s="105" t="s">
        <v>17</v>
      </c>
      <c r="C199" s="187" t="s">
        <v>163</v>
      </c>
      <c r="D199" s="188"/>
      <c r="E199" s="189"/>
      <c r="F199" s="162" t="s">
        <v>135</v>
      </c>
      <c r="G199" s="106">
        <v>1554413</v>
      </c>
      <c r="H199" s="106">
        <v>0</v>
      </c>
      <c r="I199" s="106">
        <v>1554413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1554413</v>
      </c>
      <c r="Q199" s="106">
        <v>0</v>
      </c>
      <c r="R199" s="106">
        <v>0</v>
      </c>
      <c r="S199" s="106">
        <v>0</v>
      </c>
      <c r="T199" s="115" t="str">
        <f t="shared" si="14"/>
        <v>Иные закупки товаров, работ и услуг для обеспечения государственных (муниципальных) нужд</v>
      </c>
      <c r="U199" s="105" t="str">
        <f t="shared" si="15"/>
        <v>200</v>
      </c>
      <c r="V199" s="187" t="str">
        <f t="shared" si="16"/>
        <v>00001060000000000</v>
      </c>
      <c r="W199" s="188"/>
      <c r="X199" s="189"/>
      <c r="Y199" s="162" t="str">
        <f t="shared" si="17"/>
        <v>240</v>
      </c>
      <c r="Z199" s="106">
        <v>440104.23</v>
      </c>
      <c r="AA199" s="106">
        <v>0</v>
      </c>
      <c r="AB199" s="106">
        <v>440104.23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440104.23</v>
      </c>
      <c r="AJ199" s="106">
        <v>0</v>
      </c>
      <c r="AK199" s="126">
        <v>0</v>
      </c>
      <c r="AL199" s="107">
        <v>0</v>
      </c>
      <c r="AM199" s="119"/>
      <c r="AN199" s="103" t="s">
        <v>168</v>
      </c>
    </row>
    <row r="200" spans="1:40" s="104" customFormat="1" ht="19.5" x14ac:dyDescent="0.2">
      <c r="A200" s="114" t="s">
        <v>137</v>
      </c>
      <c r="B200" s="110" t="s">
        <v>17</v>
      </c>
      <c r="C200" s="190" t="s">
        <v>163</v>
      </c>
      <c r="D200" s="191"/>
      <c r="E200" s="192"/>
      <c r="F200" s="163" t="s">
        <v>138</v>
      </c>
      <c r="G200" s="106">
        <v>393000</v>
      </c>
      <c r="H200" s="111">
        <v>0</v>
      </c>
      <c r="I200" s="106">
        <v>393000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393000</v>
      </c>
      <c r="Q200" s="112">
        <v>0</v>
      </c>
      <c r="R200" s="112">
        <v>0</v>
      </c>
      <c r="S200" s="112">
        <v>0</v>
      </c>
      <c r="T200" s="143" t="str">
        <f t="shared" si="14"/>
        <v>Закупка товаров, работ, услуг в сфере информационно-коммуникационных технологий</v>
      </c>
      <c r="U200" s="144" t="str">
        <f t="shared" si="15"/>
        <v>200</v>
      </c>
      <c r="V200" s="193" t="str">
        <f t="shared" si="16"/>
        <v>00001060000000000</v>
      </c>
      <c r="W200" s="194"/>
      <c r="X200" s="195"/>
      <c r="Y200" s="152" t="str">
        <f t="shared" si="17"/>
        <v>242</v>
      </c>
      <c r="Z200" s="106">
        <v>247866.76</v>
      </c>
      <c r="AA200" s="111">
        <v>0</v>
      </c>
      <c r="AB200" s="106">
        <v>247866.76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247866.76</v>
      </c>
      <c r="AJ200" s="112">
        <v>0</v>
      </c>
      <c r="AK200" s="128">
        <v>0</v>
      </c>
      <c r="AL200" s="113">
        <v>0</v>
      </c>
      <c r="AM200" s="161" t="str">
        <f>C200&amp;F200</f>
        <v>00001060000000000242</v>
      </c>
      <c r="AN200" s="103" t="str">
        <f>C200&amp;F200</f>
        <v>00001060000000000242</v>
      </c>
    </row>
    <row r="201" spans="1:40" s="104" customFormat="1" ht="11.25" x14ac:dyDescent="0.2">
      <c r="A201" s="114" t="s">
        <v>139</v>
      </c>
      <c r="B201" s="110" t="s">
        <v>17</v>
      </c>
      <c r="C201" s="190" t="s">
        <v>163</v>
      </c>
      <c r="D201" s="191"/>
      <c r="E201" s="192"/>
      <c r="F201" s="163" t="s">
        <v>140</v>
      </c>
      <c r="G201" s="106">
        <v>1161413</v>
      </c>
      <c r="H201" s="111">
        <v>0</v>
      </c>
      <c r="I201" s="106">
        <v>1161413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1161413</v>
      </c>
      <c r="Q201" s="112">
        <v>0</v>
      </c>
      <c r="R201" s="112">
        <v>0</v>
      </c>
      <c r="S201" s="112">
        <v>0</v>
      </c>
      <c r="T201" s="143" t="str">
        <f t="shared" si="14"/>
        <v>Прочая закупка товаров, работ и услуг</v>
      </c>
      <c r="U201" s="144" t="str">
        <f t="shared" si="15"/>
        <v>200</v>
      </c>
      <c r="V201" s="193" t="str">
        <f t="shared" si="16"/>
        <v>00001060000000000</v>
      </c>
      <c r="W201" s="194"/>
      <c r="X201" s="195"/>
      <c r="Y201" s="152" t="str">
        <f t="shared" si="17"/>
        <v>244</v>
      </c>
      <c r="Z201" s="106">
        <v>192237.47</v>
      </c>
      <c r="AA201" s="111">
        <v>0</v>
      </c>
      <c r="AB201" s="106">
        <v>192237.47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192237.47</v>
      </c>
      <c r="AJ201" s="112">
        <v>0</v>
      </c>
      <c r="AK201" s="128">
        <v>0</v>
      </c>
      <c r="AL201" s="113">
        <v>0</v>
      </c>
      <c r="AM201" s="161" t="str">
        <f>C201&amp;F201</f>
        <v>00001060000000000244</v>
      </c>
      <c r="AN201" s="103" t="str">
        <f>C201&amp;F201</f>
        <v>00001060000000000244</v>
      </c>
    </row>
    <row r="202" spans="1:40" s="104" customFormat="1" ht="11.25" x14ac:dyDescent="0.2">
      <c r="A202" s="115" t="s">
        <v>141</v>
      </c>
      <c r="B202" s="105" t="s">
        <v>17</v>
      </c>
      <c r="C202" s="187" t="s">
        <v>163</v>
      </c>
      <c r="D202" s="188"/>
      <c r="E202" s="189"/>
      <c r="F202" s="162" t="s">
        <v>22</v>
      </c>
      <c r="G202" s="106">
        <v>0</v>
      </c>
      <c r="H202" s="106"/>
      <c r="I202" s="106">
        <v>0</v>
      </c>
      <c r="J202" s="106">
        <v>174200</v>
      </c>
      <c r="K202" s="106"/>
      <c r="L202" s="106"/>
      <c r="M202" s="106"/>
      <c r="N202" s="106"/>
      <c r="O202" s="106"/>
      <c r="P202" s="106"/>
      <c r="Q202" s="106">
        <v>43550</v>
      </c>
      <c r="R202" s="106">
        <v>130650</v>
      </c>
      <c r="S202" s="106"/>
      <c r="T202" s="115" t="str">
        <f t="shared" si="14"/>
        <v>Межбюджетные трансферты</v>
      </c>
      <c r="U202" s="105" t="str">
        <f t="shared" si="15"/>
        <v>200</v>
      </c>
      <c r="V202" s="187" t="str">
        <f t="shared" si="16"/>
        <v>00001060000000000</v>
      </c>
      <c r="W202" s="188"/>
      <c r="X202" s="189"/>
      <c r="Y202" s="162" t="str">
        <f t="shared" si="17"/>
        <v>500</v>
      </c>
      <c r="Z202" s="106">
        <v>0</v>
      </c>
      <c r="AA202" s="106"/>
      <c r="AB202" s="106">
        <v>0</v>
      </c>
      <c r="AC202" s="106">
        <v>43550</v>
      </c>
      <c r="AD202" s="106"/>
      <c r="AE202" s="106"/>
      <c r="AF202" s="106"/>
      <c r="AG202" s="106"/>
      <c r="AH202" s="106"/>
      <c r="AI202" s="106"/>
      <c r="AJ202" s="106">
        <v>43550</v>
      </c>
      <c r="AK202" s="126">
        <v>0</v>
      </c>
      <c r="AL202" s="107"/>
      <c r="AM202" s="119"/>
      <c r="AN202" s="103" t="s">
        <v>169</v>
      </c>
    </row>
    <row r="203" spans="1:40" s="104" customFormat="1" ht="11.25" x14ac:dyDescent="0.2">
      <c r="A203" s="114" t="s">
        <v>170</v>
      </c>
      <c r="B203" s="110" t="s">
        <v>17</v>
      </c>
      <c r="C203" s="190" t="s">
        <v>163</v>
      </c>
      <c r="D203" s="191"/>
      <c r="E203" s="192"/>
      <c r="F203" s="163" t="s">
        <v>171</v>
      </c>
      <c r="G203" s="106">
        <v>0</v>
      </c>
      <c r="H203" s="111"/>
      <c r="I203" s="106">
        <v>0</v>
      </c>
      <c r="J203" s="111">
        <v>174200</v>
      </c>
      <c r="K203" s="112"/>
      <c r="L203" s="112"/>
      <c r="M203" s="112"/>
      <c r="N203" s="112"/>
      <c r="O203" s="112"/>
      <c r="P203" s="112"/>
      <c r="Q203" s="112">
        <v>43550</v>
      </c>
      <c r="R203" s="112">
        <v>130650</v>
      </c>
      <c r="S203" s="112"/>
      <c r="T203" s="143" t="str">
        <f t="shared" si="14"/>
        <v>Иные межбюджетные трансферты</v>
      </c>
      <c r="U203" s="144" t="str">
        <f t="shared" si="15"/>
        <v>200</v>
      </c>
      <c r="V203" s="193" t="str">
        <f t="shared" si="16"/>
        <v>00001060000000000</v>
      </c>
      <c r="W203" s="194"/>
      <c r="X203" s="195"/>
      <c r="Y203" s="152" t="str">
        <f t="shared" si="17"/>
        <v>540</v>
      </c>
      <c r="Z203" s="106">
        <v>0</v>
      </c>
      <c r="AA203" s="111"/>
      <c r="AB203" s="106">
        <v>0</v>
      </c>
      <c r="AC203" s="111">
        <v>43550</v>
      </c>
      <c r="AD203" s="112"/>
      <c r="AE203" s="112"/>
      <c r="AF203" s="112"/>
      <c r="AG203" s="112"/>
      <c r="AH203" s="112"/>
      <c r="AI203" s="112"/>
      <c r="AJ203" s="112">
        <v>43550</v>
      </c>
      <c r="AK203" s="128">
        <v>0</v>
      </c>
      <c r="AL203" s="113"/>
      <c r="AM203" s="161" t="str">
        <f>C203&amp;F203</f>
        <v>00001060000000000540</v>
      </c>
      <c r="AN203" s="103" t="str">
        <f>C203&amp;F203</f>
        <v>00001060000000000540</v>
      </c>
    </row>
    <row r="204" spans="1:40" s="104" customFormat="1" ht="11.25" x14ac:dyDescent="0.2">
      <c r="A204" s="115" t="s">
        <v>145</v>
      </c>
      <c r="B204" s="105" t="s">
        <v>17</v>
      </c>
      <c r="C204" s="187" t="s">
        <v>163</v>
      </c>
      <c r="D204" s="188"/>
      <c r="E204" s="189"/>
      <c r="F204" s="162" t="s">
        <v>146</v>
      </c>
      <c r="G204" s="106">
        <v>4000</v>
      </c>
      <c r="H204" s="106">
        <v>0</v>
      </c>
      <c r="I204" s="106">
        <v>4000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4000</v>
      </c>
      <c r="Q204" s="106">
        <v>0</v>
      </c>
      <c r="R204" s="106">
        <v>0</v>
      </c>
      <c r="S204" s="106">
        <v>0</v>
      </c>
      <c r="T204" s="115" t="str">
        <f t="shared" si="14"/>
        <v>Иные бюджетные ассигнования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800</v>
      </c>
      <c r="Z204" s="106">
        <v>0.01</v>
      </c>
      <c r="AA204" s="106">
        <v>0</v>
      </c>
      <c r="AB204" s="106">
        <v>0.01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0.01</v>
      </c>
      <c r="AJ204" s="106">
        <v>0</v>
      </c>
      <c r="AK204" s="126">
        <v>0</v>
      </c>
      <c r="AL204" s="107">
        <v>0</v>
      </c>
      <c r="AM204" s="119"/>
      <c r="AN204" s="103" t="s">
        <v>172</v>
      </c>
    </row>
    <row r="205" spans="1:40" s="104" customFormat="1" ht="11.25" x14ac:dyDescent="0.2">
      <c r="A205" s="115" t="s">
        <v>148</v>
      </c>
      <c r="B205" s="105" t="s">
        <v>17</v>
      </c>
      <c r="C205" s="187" t="s">
        <v>163</v>
      </c>
      <c r="D205" s="188"/>
      <c r="E205" s="189"/>
      <c r="F205" s="162" t="s">
        <v>149</v>
      </c>
      <c r="G205" s="106">
        <v>4000</v>
      </c>
      <c r="H205" s="106">
        <v>0</v>
      </c>
      <c r="I205" s="106">
        <v>4000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4000</v>
      </c>
      <c r="Q205" s="106">
        <v>0</v>
      </c>
      <c r="R205" s="106">
        <v>0</v>
      </c>
      <c r="S205" s="106">
        <v>0</v>
      </c>
      <c r="T205" s="115" t="str">
        <f t="shared" si="14"/>
        <v>Уплата налогов, сборов и иных платежей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850</v>
      </c>
      <c r="Z205" s="106">
        <v>0.01</v>
      </c>
      <c r="AA205" s="106">
        <v>0</v>
      </c>
      <c r="AB205" s="106">
        <v>0.01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0.01</v>
      </c>
      <c r="AJ205" s="106">
        <v>0</v>
      </c>
      <c r="AK205" s="126">
        <v>0</v>
      </c>
      <c r="AL205" s="107">
        <v>0</v>
      </c>
      <c r="AM205" s="119"/>
      <c r="AN205" s="103" t="s">
        <v>173</v>
      </c>
    </row>
    <row r="206" spans="1:40" s="104" customFormat="1" ht="19.5" x14ac:dyDescent="0.2">
      <c r="A206" s="114" t="s">
        <v>151</v>
      </c>
      <c r="B206" s="110" t="s">
        <v>17</v>
      </c>
      <c r="C206" s="190" t="s">
        <v>163</v>
      </c>
      <c r="D206" s="191"/>
      <c r="E206" s="192"/>
      <c r="F206" s="163" t="s">
        <v>152</v>
      </c>
      <c r="G206" s="106">
        <v>1000</v>
      </c>
      <c r="H206" s="111">
        <v>0</v>
      </c>
      <c r="I206" s="106">
        <v>1000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1000</v>
      </c>
      <c r="Q206" s="112">
        <v>0</v>
      </c>
      <c r="R206" s="112">
        <v>0</v>
      </c>
      <c r="S206" s="112">
        <v>0</v>
      </c>
      <c r="T206" s="143" t="str">
        <f t="shared" si="14"/>
        <v>Уплата налога на имущество организаций и земельного налога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851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00001060000000000851</v>
      </c>
      <c r="AN206" s="103" t="str">
        <f>C206&amp;F206</f>
        <v>00001060000000000851</v>
      </c>
    </row>
    <row r="207" spans="1:40" s="104" customFormat="1" ht="11.25" x14ac:dyDescent="0.2">
      <c r="A207" s="114" t="s">
        <v>153</v>
      </c>
      <c r="B207" s="110" t="s">
        <v>17</v>
      </c>
      <c r="C207" s="190" t="s">
        <v>163</v>
      </c>
      <c r="D207" s="191"/>
      <c r="E207" s="192"/>
      <c r="F207" s="163" t="s">
        <v>154</v>
      </c>
      <c r="G207" s="106">
        <v>1000</v>
      </c>
      <c r="H207" s="111">
        <v>0</v>
      </c>
      <c r="I207" s="106">
        <v>1000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1000</v>
      </c>
      <c r="Q207" s="112">
        <v>0</v>
      </c>
      <c r="R207" s="112">
        <v>0</v>
      </c>
      <c r="S207" s="112">
        <v>0</v>
      </c>
      <c r="T207" s="143" t="str">
        <f t="shared" si="14"/>
        <v>Уплата прочих налогов, сборов</v>
      </c>
      <c r="U207" s="144" t="str">
        <f t="shared" si="15"/>
        <v>200</v>
      </c>
      <c r="V207" s="193" t="str">
        <f t="shared" si="16"/>
        <v>00001060000000000</v>
      </c>
      <c r="W207" s="194"/>
      <c r="X207" s="195"/>
      <c r="Y207" s="152" t="str">
        <f t="shared" si="17"/>
        <v>852</v>
      </c>
      <c r="Z207" s="106">
        <v>0</v>
      </c>
      <c r="AA207" s="111">
        <v>0</v>
      </c>
      <c r="AB207" s="106">
        <v>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0</v>
      </c>
      <c r="AJ207" s="112">
        <v>0</v>
      </c>
      <c r="AK207" s="128">
        <v>0</v>
      </c>
      <c r="AL207" s="113">
        <v>0</v>
      </c>
      <c r="AM207" s="161" t="str">
        <f>C207&amp;F207</f>
        <v>00001060000000000852</v>
      </c>
      <c r="AN207" s="103" t="str">
        <f>C207&amp;F207</f>
        <v>00001060000000000852</v>
      </c>
    </row>
    <row r="208" spans="1:40" s="104" customFormat="1" ht="11.25" x14ac:dyDescent="0.2">
      <c r="A208" s="114" t="s">
        <v>155</v>
      </c>
      <c r="B208" s="110" t="s">
        <v>17</v>
      </c>
      <c r="C208" s="190" t="s">
        <v>163</v>
      </c>
      <c r="D208" s="191"/>
      <c r="E208" s="192"/>
      <c r="F208" s="163" t="s">
        <v>156</v>
      </c>
      <c r="G208" s="106">
        <v>2000</v>
      </c>
      <c r="H208" s="111">
        <v>0</v>
      </c>
      <c r="I208" s="106">
        <v>2000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2000</v>
      </c>
      <c r="Q208" s="112">
        <v>0</v>
      </c>
      <c r="R208" s="112">
        <v>0</v>
      </c>
      <c r="S208" s="112">
        <v>0</v>
      </c>
      <c r="T208" s="143" t="str">
        <f t="shared" si="14"/>
        <v>Уплата иных платежей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853</v>
      </c>
      <c r="Z208" s="106">
        <v>0.01</v>
      </c>
      <c r="AA208" s="111">
        <v>0</v>
      </c>
      <c r="AB208" s="106">
        <v>0.01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0.01</v>
      </c>
      <c r="AJ208" s="112">
        <v>0</v>
      </c>
      <c r="AK208" s="128">
        <v>0</v>
      </c>
      <c r="AL208" s="113">
        <v>0</v>
      </c>
      <c r="AM208" s="161" t="str">
        <f>C208&amp;F208</f>
        <v>00001060000000000853</v>
      </c>
      <c r="AN208" s="103" t="str">
        <f>C208&amp;F208</f>
        <v>00001060000000000853</v>
      </c>
    </row>
    <row r="209" spans="1:40" s="104" customFormat="1" ht="11.25" x14ac:dyDescent="0.2">
      <c r="A209" s="115" t="s">
        <v>174</v>
      </c>
      <c r="B209" s="105" t="s">
        <v>17</v>
      </c>
      <c r="C209" s="187" t="s">
        <v>175</v>
      </c>
      <c r="D209" s="188"/>
      <c r="E209" s="189"/>
      <c r="F209" s="162" t="s">
        <v>110</v>
      </c>
      <c r="G209" s="106">
        <v>25000</v>
      </c>
      <c r="H209" s="106">
        <v>0</v>
      </c>
      <c r="I209" s="106">
        <v>25000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15000</v>
      </c>
      <c r="Q209" s="106">
        <v>3000</v>
      </c>
      <c r="R209" s="106">
        <v>7000</v>
      </c>
      <c r="S209" s="106">
        <v>0</v>
      </c>
      <c r="T209" s="115" t="str">
        <f t="shared" si="14"/>
        <v>Резервные фонды</v>
      </c>
      <c r="U209" s="105" t="str">
        <f t="shared" si="15"/>
        <v>200</v>
      </c>
      <c r="V209" s="187" t="str">
        <f t="shared" si="16"/>
        <v>00001110000000000</v>
      </c>
      <c r="W209" s="188"/>
      <c r="X209" s="189"/>
      <c r="Y209" s="162" t="str">
        <f t="shared" si="17"/>
        <v>000</v>
      </c>
      <c r="Z209" s="106">
        <v>0</v>
      </c>
      <c r="AA209" s="106">
        <v>0</v>
      </c>
      <c r="AB209" s="106">
        <v>0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0</v>
      </c>
      <c r="AJ209" s="106">
        <v>0</v>
      </c>
      <c r="AK209" s="126">
        <v>0</v>
      </c>
      <c r="AL209" s="107">
        <v>0</v>
      </c>
      <c r="AM209" s="119"/>
      <c r="AN209" s="103" t="s">
        <v>176</v>
      </c>
    </row>
    <row r="210" spans="1:40" s="104" customFormat="1" ht="11.25" x14ac:dyDescent="0.2">
      <c r="A210" s="115" t="s">
        <v>145</v>
      </c>
      <c r="B210" s="105" t="s">
        <v>17</v>
      </c>
      <c r="C210" s="187" t="s">
        <v>175</v>
      </c>
      <c r="D210" s="188"/>
      <c r="E210" s="189"/>
      <c r="F210" s="162" t="s">
        <v>146</v>
      </c>
      <c r="G210" s="106">
        <v>25000</v>
      </c>
      <c r="H210" s="106">
        <v>0</v>
      </c>
      <c r="I210" s="106">
        <v>25000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15000</v>
      </c>
      <c r="Q210" s="106">
        <v>3000</v>
      </c>
      <c r="R210" s="106">
        <v>7000</v>
      </c>
      <c r="S210" s="106">
        <v>0</v>
      </c>
      <c r="T210" s="115" t="str">
        <f t="shared" si="14"/>
        <v>Иные бюджетные ассигнования</v>
      </c>
      <c r="U210" s="105" t="str">
        <f t="shared" si="15"/>
        <v>200</v>
      </c>
      <c r="V210" s="187" t="str">
        <f t="shared" si="16"/>
        <v>00001110000000000</v>
      </c>
      <c r="W210" s="188"/>
      <c r="X210" s="189"/>
      <c r="Y210" s="162" t="str">
        <f t="shared" si="17"/>
        <v>800</v>
      </c>
      <c r="Z210" s="106">
        <v>0</v>
      </c>
      <c r="AA210" s="106">
        <v>0</v>
      </c>
      <c r="AB210" s="106">
        <v>0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0</v>
      </c>
      <c r="AJ210" s="106">
        <v>0</v>
      </c>
      <c r="AK210" s="126">
        <v>0</v>
      </c>
      <c r="AL210" s="107">
        <v>0</v>
      </c>
      <c r="AM210" s="119"/>
      <c r="AN210" s="103" t="s">
        <v>177</v>
      </c>
    </row>
    <row r="211" spans="1:40" s="104" customFormat="1" ht="11.25" x14ac:dyDescent="0.2">
      <c r="A211" s="114" t="s">
        <v>178</v>
      </c>
      <c r="B211" s="110" t="s">
        <v>17</v>
      </c>
      <c r="C211" s="190" t="s">
        <v>175</v>
      </c>
      <c r="D211" s="191"/>
      <c r="E211" s="192"/>
      <c r="F211" s="163" t="s">
        <v>179</v>
      </c>
      <c r="G211" s="106">
        <v>25000</v>
      </c>
      <c r="H211" s="111">
        <v>0</v>
      </c>
      <c r="I211" s="106">
        <v>25000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15000</v>
      </c>
      <c r="Q211" s="112">
        <v>3000</v>
      </c>
      <c r="R211" s="112">
        <v>7000</v>
      </c>
      <c r="S211" s="112">
        <v>0</v>
      </c>
      <c r="T211" s="143" t="str">
        <f t="shared" si="14"/>
        <v>Резервные средства</v>
      </c>
      <c r="U211" s="144" t="str">
        <f t="shared" si="15"/>
        <v>200</v>
      </c>
      <c r="V211" s="193" t="str">
        <f t="shared" si="16"/>
        <v>00001110000000000</v>
      </c>
      <c r="W211" s="194"/>
      <c r="X211" s="195"/>
      <c r="Y211" s="152" t="str">
        <f t="shared" si="17"/>
        <v>870</v>
      </c>
      <c r="Z211" s="106">
        <v>0</v>
      </c>
      <c r="AA211" s="111">
        <v>0</v>
      </c>
      <c r="AB211" s="106">
        <v>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0</v>
      </c>
      <c r="AJ211" s="112">
        <v>0</v>
      </c>
      <c r="AK211" s="128">
        <v>0</v>
      </c>
      <c r="AL211" s="113">
        <v>0</v>
      </c>
      <c r="AM211" s="161" t="str">
        <f>C211&amp;F211</f>
        <v>00001110000000000870</v>
      </c>
      <c r="AN211" s="103" t="str">
        <f>C211&amp;F211</f>
        <v>00001110000000000870</v>
      </c>
    </row>
    <row r="212" spans="1:40" s="104" customFormat="1" ht="11.25" x14ac:dyDescent="0.2">
      <c r="A212" s="115" t="s">
        <v>180</v>
      </c>
      <c r="B212" s="105" t="s">
        <v>17</v>
      </c>
      <c r="C212" s="187" t="s">
        <v>181</v>
      </c>
      <c r="D212" s="188"/>
      <c r="E212" s="189"/>
      <c r="F212" s="162" t="s">
        <v>110</v>
      </c>
      <c r="G212" s="106">
        <v>14241940</v>
      </c>
      <c r="H212" s="106">
        <v>0</v>
      </c>
      <c r="I212" s="106">
        <v>14241940</v>
      </c>
      <c r="J212" s="106">
        <v>459470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14115740</v>
      </c>
      <c r="Q212" s="106">
        <v>38000</v>
      </c>
      <c r="R212" s="106">
        <v>547670</v>
      </c>
      <c r="S212" s="106">
        <v>0</v>
      </c>
      <c r="T212" s="115" t="str">
        <f t="shared" si="14"/>
        <v>Другие общегосударственные вопросы</v>
      </c>
      <c r="U212" s="105" t="str">
        <f t="shared" si="15"/>
        <v>200</v>
      </c>
      <c r="V212" s="187" t="str">
        <f t="shared" si="16"/>
        <v>00001130000000000</v>
      </c>
      <c r="W212" s="188"/>
      <c r="X212" s="189"/>
      <c r="Y212" s="162" t="str">
        <f t="shared" si="17"/>
        <v>000</v>
      </c>
      <c r="Z212" s="106">
        <v>4992493.3899999997</v>
      </c>
      <c r="AA212" s="106">
        <v>0</v>
      </c>
      <c r="AB212" s="106">
        <v>4992493.3899999997</v>
      </c>
      <c r="AC212" s="106">
        <v>111000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5071264.59</v>
      </c>
      <c r="AJ212" s="106">
        <v>10162</v>
      </c>
      <c r="AK212" s="126">
        <v>22066.799999999999</v>
      </c>
      <c r="AL212" s="107">
        <v>0</v>
      </c>
      <c r="AM212" s="119"/>
      <c r="AN212" s="103" t="s">
        <v>182</v>
      </c>
    </row>
    <row r="213" spans="1:40" s="104" customFormat="1" ht="48.75" x14ac:dyDescent="0.2">
      <c r="A213" s="115" t="s">
        <v>115</v>
      </c>
      <c r="B213" s="105" t="s">
        <v>17</v>
      </c>
      <c r="C213" s="187" t="s">
        <v>181</v>
      </c>
      <c r="D213" s="188"/>
      <c r="E213" s="189"/>
      <c r="F213" s="162" t="s">
        <v>116</v>
      </c>
      <c r="G213" s="106">
        <v>10426400</v>
      </c>
      <c r="H213" s="106">
        <v>0</v>
      </c>
      <c r="I213" s="106">
        <v>10426400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10426400</v>
      </c>
      <c r="Q213" s="106">
        <v>0</v>
      </c>
      <c r="R213" s="106">
        <v>0</v>
      </c>
      <c r="S213" s="106">
        <v>0</v>
      </c>
      <c r="T21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3" s="105" t="str">
        <f t="shared" si="15"/>
        <v>200</v>
      </c>
      <c r="V213" s="187" t="str">
        <f t="shared" si="16"/>
        <v>00001130000000000</v>
      </c>
      <c r="W213" s="188"/>
      <c r="X213" s="189"/>
      <c r="Y213" s="162" t="str">
        <f t="shared" si="17"/>
        <v>100</v>
      </c>
      <c r="Z213" s="106">
        <v>3585727.8</v>
      </c>
      <c r="AA213" s="106">
        <v>0</v>
      </c>
      <c r="AB213" s="106">
        <v>3585727.8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3585727.8</v>
      </c>
      <c r="AJ213" s="106">
        <v>0</v>
      </c>
      <c r="AK213" s="126">
        <v>0</v>
      </c>
      <c r="AL213" s="107">
        <v>0</v>
      </c>
      <c r="AM213" s="119"/>
      <c r="AN213" s="103" t="s">
        <v>183</v>
      </c>
    </row>
    <row r="214" spans="1:40" s="104" customFormat="1" ht="19.5" x14ac:dyDescent="0.2">
      <c r="A214" s="115" t="s">
        <v>184</v>
      </c>
      <c r="B214" s="105" t="s">
        <v>17</v>
      </c>
      <c r="C214" s="187" t="s">
        <v>181</v>
      </c>
      <c r="D214" s="188"/>
      <c r="E214" s="189"/>
      <c r="F214" s="162" t="s">
        <v>185</v>
      </c>
      <c r="G214" s="106">
        <v>9833300</v>
      </c>
      <c r="H214" s="106">
        <v>0</v>
      </c>
      <c r="I214" s="106">
        <v>9833300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9833300</v>
      </c>
      <c r="Q214" s="106">
        <v>0</v>
      </c>
      <c r="R214" s="106">
        <v>0</v>
      </c>
      <c r="S214" s="106">
        <v>0</v>
      </c>
      <c r="T214" s="115" t="str">
        <f t="shared" si="14"/>
        <v>Расходы на выплаты персоналу казенных учреждений</v>
      </c>
      <c r="U214" s="105" t="str">
        <f t="shared" si="15"/>
        <v>200</v>
      </c>
      <c r="V214" s="187" t="str">
        <f t="shared" si="16"/>
        <v>00001130000000000</v>
      </c>
      <c r="W214" s="188"/>
      <c r="X214" s="189"/>
      <c r="Y214" s="162" t="str">
        <f t="shared" si="17"/>
        <v>110</v>
      </c>
      <c r="Z214" s="106">
        <v>3436160.89</v>
      </c>
      <c r="AA214" s="106">
        <v>0</v>
      </c>
      <c r="AB214" s="106">
        <v>3436160.89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3436160.89</v>
      </c>
      <c r="AJ214" s="106">
        <v>0</v>
      </c>
      <c r="AK214" s="126">
        <v>0</v>
      </c>
      <c r="AL214" s="107">
        <v>0</v>
      </c>
      <c r="AM214" s="119"/>
      <c r="AN214" s="103" t="s">
        <v>186</v>
      </c>
    </row>
    <row r="215" spans="1:40" s="104" customFormat="1" ht="11.25" x14ac:dyDescent="0.2">
      <c r="A215" s="114" t="s">
        <v>187</v>
      </c>
      <c r="B215" s="110" t="s">
        <v>17</v>
      </c>
      <c r="C215" s="190" t="s">
        <v>181</v>
      </c>
      <c r="D215" s="191"/>
      <c r="E215" s="192"/>
      <c r="F215" s="163" t="s">
        <v>188</v>
      </c>
      <c r="G215" s="106">
        <v>7602600</v>
      </c>
      <c r="H215" s="111">
        <v>0</v>
      </c>
      <c r="I215" s="106">
        <v>7602600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7602600</v>
      </c>
      <c r="Q215" s="112">
        <v>0</v>
      </c>
      <c r="R215" s="112">
        <v>0</v>
      </c>
      <c r="S215" s="112">
        <v>0</v>
      </c>
      <c r="T215" s="143" t="str">
        <f t="shared" si="14"/>
        <v>Фонд оплаты труда учреждений</v>
      </c>
      <c r="U215" s="144" t="str">
        <f t="shared" si="15"/>
        <v>200</v>
      </c>
      <c r="V215" s="193" t="str">
        <f t="shared" si="16"/>
        <v>00001130000000000</v>
      </c>
      <c r="W215" s="194"/>
      <c r="X215" s="195"/>
      <c r="Y215" s="152" t="str">
        <f t="shared" si="17"/>
        <v>111</v>
      </c>
      <c r="Z215" s="106">
        <v>2534885.5699999998</v>
      </c>
      <c r="AA215" s="111">
        <v>0</v>
      </c>
      <c r="AB215" s="106">
        <v>2534885.5699999998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2534885.5699999998</v>
      </c>
      <c r="AJ215" s="112">
        <v>0</v>
      </c>
      <c r="AK215" s="128">
        <v>0</v>
      </c>
      <c r="AL215" s="113">
        <v>0</v>
      </c>
      <c r="AM215" s="161" t="str">
        <f>C215&amp;F215</f>
        <v>00001130000000000111</v>
      </c>
      <c r="AN215" s="103" t="str">
        <f>C215&amp;F215</f>
        <v>00001130000000000111</v>
      </c>
    </row>
    <row r="216" spans="1:40" s="104" customFormat="1" ht="19.5" x14ac:dyDescent="0.2">
      <c r="A216" s="114" t="s">
        <v>189</v>
      </c>
      <c r="B216" s="110" t="s">
        <v>17</v>
      </c>
      <c r="C216" s="190" t="s">
        <v>181</v>
      </c>
      <c r="D216" s="191"/>
      <c r="E216" s="192"/>
      <c r="F216" s="163" t="s">
        <v>190</v>
      </c>
      <c r="G216" s="106">
        <v>10000</v>
      </c>
      <c r="H216" s="111">
        <v>0</v>
      </c>
      <c r="I216" s="106">
        <v>10000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10000</v>
      </c>
      <c r="Q216" s="112">
        <v>0</v>
      </c>
      <c r="R216" s="112">
        <v>0</v>
      </c>
      <c r="S216" s="112">
        <v>0</v>
      </c>
      <c r="T216" s="143" t="str">
        <f t="shared" si="14"/>
        <v>Иные выплаты персоналу учреждений, за исключением фонда оплаты труда</v>
      </c>
      <c r="U216" s="144" t="str">
        <f t="shared" si="15"/>
        <v>200</v>
      </c>
      <c r="V216" s="193" t="str">
        <f t="shared" si="16"/>
        <v>00001130000000000</v>
      </c>
      <c r="W216" s="194"/>
      <c r="X216" s="195"/>
      <c r="Y216" s="152" t="str">
        <f t="shared" si="17"/>
        <v>112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8">
        <v>0</v>
      </c>
      <c r="AL216" s="113">
        <v>0</v>
      </c>
      <c r="AM216" s="161" t="str">
        <f>C216&amp;F216</f>
        <v>00001130000000000112</v>
      </c>
      <c r="AN216" s="103" t="str">
        <f>C216&amp;F216</f>
        <v>00001130000000000112</v>
      </c>
    </row>
    <row r="217" spans="1:40" s="104" customFormat="1" ht="29.25" x14ac:dyDescent="0.2">
      <c r="A217" s="114" t="s">
        <v>191</v>
      </c>
      <c r="B217" s="110" t="s">
        <v>17</v>
      </c>
      <c r="C217" s="190" t="s">
        <v>181</v>
      </c>
      <c r="D217" s="191"/>
      <c r="E217" s="192"/>
      <c r="F217" s="163" t="s">
        <v>192</v>
      </c>
      <c r="G217" s="106">
        <v>2220700</v>
      </c>
      <c r="H217" s="111">
        <v>0</v>
      </c>
      <c r="I217" s="106">
        <v>2220700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2220700</v>
      </c>
      <c r="Q217" s="112">
        <v>0</v>
      </c>
      <c r="R217" s="112">
        <v>0</v>
      </c>
      <c r="S217" s="112">
        <v>0</v>
      </c>
      <c r="T217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17" s="144" t="str">
        <f t="shared" si="15"/>
        <v>200</v>
      </c>
      <c r="V217" s="193" t="str">
        <f t="shared" si="16"/>
        <v>00001130000000000</v>
      </c>
      <c r="W217" s="194"/>
      <c r="X217" s="195"/>
      <c r="Y217" s="152" t="str">
        <f t="shared" si="17"/>
        <v>119</v>
      </c>
      <c r="Z217" s="106">
        <v>901275.32</v>
      </c>
      <c r="AA217" s="111">
        <v>0</v>
      </c>
      <c r="AB217" s="106">
        <v>901275.32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901275.32</v>
      </c>
      <c r="AJ217" s="112">
        <v>0</v>
      </c>
      <c r="AK217" s="128">
        <v>0</v>
      </c>
      <c r="AL217" s="113">
        <v>0</v>
      </c>
      <c r="AM217" s="161" t="str">
        <f>C217&amp;F217</f>
        <v>00001130000000000119</v>
      </c>
      <c r="AN217" s="103" t="str">
        <f>C217&amp;F217</f>
        <v>00001130000000000119</v>
      </c>
    </row>
    <row r="218" spans="1:40" s="104" customFormat="1" ht="19.5" x14ac:dyDescent="0.2">
      <c r="A218" s="115" t="s">
        <v>118</v>
      </c>
      <c r="B218" s="105" t="s">
        <v>17</v>
      </c>
      <c r="C218" s="187" t="s">
        <v>181</v>
      </c>
      <c r="D218" s="188"/>
      <c r="E218" s="189"/>
      <c r="F218" s="162" t="s">
        <v>119</v>
      </c>
      <c r="G218" s="106">
        <v>593100</v>
      </c>
      <c r="H218" s="106">
        <v>0</v>
      </c>
      <c r="I218" s="106">
        <v>593100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593100</v>
      </c>
      <c r="Q218" s="106">
        <v>0</v>
      </c>
      <c r="R218" s="106">
        <v>0</v>
      </c>
      <c r="S218" s="106">
        <v>0</v>
      </c>
      <c r="T218" s="115" t="str">
        <f t="shared" si="14"/>
        <v>Расходы на выплаты персоналу государственных (муниципальных) органов</v>
      </c>
      <c r="U218" s="105" t="str">
        <f t="shared" si="15"/>
        <v>200</v>
      </c>
      <c r="V218" s="187" t="str">
        <f t="shared" si="16"/>
        <v>00001130000000000</v>
      </c>
      <c r="W218" s="188"/>
      <c r="X218" s="189"/>
      <c r="Y218" s="162" t="str">
        <f t="shared" si="17"/>
        <v>120</v>
      </c>
      <c r="Z218" s="106">
        <v>149566.91</v>
      </c>
      <c r="AA218" s="106">
        <v>0</v>
      </c>
      <c r="AB218" s="106">
        <v>149566.91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149566.91</v>
      </c>
      <c r="AJ218" s="106">
        <v>0</v>
      </c>
      <c r="AK218" s="126">
        <v>0</v>
      </c>
      <c r="AL218" s="107">
        <v>0</v>
      </c>
      <c r="AM218" s="119"/>
      <c r="AN218" s="103" t="s">
        <v>193</v>
      </c>
    </row>
    <row r="219" spans="1:40" s="104" customFormat="1" ht="19.5" x14ac:dyDescent="0.2">
      <c r="A219" s="114" t="s">
        <v>121</v>
      </c>
      <c r="B219" s="110" t="s">
        <v>17</v>
      </c>
      <c r="C219" s="190" t="s">
        <v>181</v>
      </c>
      <c r="D219" s="191"/>
      <c r="E219" s="192"/>
      <c r="F219" s="163" t="s">
        <v>122</v>
      </c>
      <c r="G219" s="106">
        <v>425600</v>
      </c>
      <c r="H219" s="111">
        <v>0</v>
      </c>
      <c r="I219" s="106">
        <v>425600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425600</v>
      </c>
      <c r="Q219" s="112">
        <v>0</v>
      </c>
      <c r="R219" s="112">
        <v>0</v>
      </c>
      <c r="S219" s="112">
        <v>0</v>
      </c>
      <c r="T219" s="143" t="str">
        <f t="shared" si="14"/>
        <v>Фонд оплаты труда государственных (муниципальных) органов</v>
      </c>
      <c r="U219" s="144" t="str">
        <f t="shared" si="15"/>
        <v>200</v>
      </c>
      <c r="V219" s="193" t="str">
        <f t="shared" si="16"/>
        <v>00001130000000000</v>
      </c>
      <c r="W219" s="194"/>
      <c r="X219" s="195"/>
      <c r="Y219" s="152" t="str">
        <f t="shared" si="17"/>
        <v>121</v>
      </c>
      <c r="Z219" s="106">
        <v>119652.92</v>
      </c>
      <c r="AA219" s="111">
        <v>0</v>
      </c>
      <c r="AB219" s="106">
        <v>119652.92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119652.92</v>
      </c>
      <c r="AJ219" s="112">
        <v>0</v>
      </c>
      <c r="AK219" s="128">
        <v>0</v>
      </c>
      <c r="AL219" s="113">
        <v>0</v>
      </c>
      <c r="AM219" s="161" t="str">
        <f>C219&amp;F219</f>
        <v>00001130000000000121</v>
      </c>
      <c r="AN219" s="103" t="str">
        <f>C219&amp;F219</f>
        <v>00001130000000000121</v>
      </c>
    </row>
    <row r="220" spans="1:40" s="104" customFormat="1" ht="29.25" x14ac:dyDescent="0.2">
      <c r="A220" s="114" t="s">
        <v>123</v>
      </c>
      <c r="B220" s="110" t="s">
        <v>17</v>
      </c>
      <c r="C220" s="190" t="s">
        <v>181</v>
      </c>
      <c r="D220" s="191"/>
      <c r="E220" s="192"/>
      <c r="F220" s="163" t="s">
        <v>124</v>
      </c>
      <c r="G220" s="106">
        <v>40100</v>
      </c>
      <c r="H220" s="111">
        <v>0</v>
      </c>
      <c r="I220" s="106">
        <v>40100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40100</v>
      </c>
      <c r="Q220" s="112">
        <v>0</v>
      </c>
      <c r="R220" s="112">
        <v>0</v>
      </c>
      <c r="S220" s="112">
        <v>0</v>
      </c>
      <c r="T220" s="143" t="str">
        <f t="shared" si="14"/>
        <v>Иные выплаты персоналу государственных (муниципальных) органов, за исключением фонда оплаты труда</v>
      </c>
      <c r="U220" s="144" t="str">
        <f t="shared" si="15"/>
        <v>200</v>
      </c>
      <c r="V220" s="193" t="str">
        <f t="shared" si="16"/>
        <v>00001130000000000</v>
      </c>
      <c r="W220" s="194"/>
      <c r="X220" s="195"/>
      <c r="Y220" s="152" t="str">
        <f t="shared" si="17"/>
        <v>122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00001130000000000122</v>
      </c>
      <c r="AN220" s="103" t="str">
        <f>C220&amp;F220</f>
        <v>00001130000000000122</v>
      </c>
    </row>
    <row r="221" spans="1:40" s="104" customFormat="1" ht="39" x14ac:dyDescent="0.2">
      <c r="A221" s="114" t="s">
        <v>125</v>
      </c>
      <c r="B221" s="110" t="s">
        <v>17</v>
      </c>
      <c r="C221" s="190" t="s">
        <v>181</v>
      </c>
      <c r="D221" s="191"/>
      <c r="E221" s="192"/>
      <c r="F221" s="163" t="s">
        <v>126</v>
      </c>
      <c r="G221" s="106">
        <v>127400</v>
      </c>
      <c r="H221" s="111">
        <v>0</v>
      </c>
      <c r="I221" s="106">
        <v>127400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127400</v>
      </c>
      <c r="Q221" s="112">
        <v>0</v>
      </c>
      <c r="R221" s="112">
        <v>0</v>
      </c>
      <c r="S221" s="112">
        <v>0</v>
      </c>
      <c r="T22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1" s="144" t="str">
        <f t="shared" si="15"/>
        <v>200</v>
      </c>
      <c r="V221" s="193" t="str">
        <f t="shared" si="16"/>
        <v>00001130000000000</v>
      </c>
      <c r="W221" s="194"/>
      <c r="X221" s="195"/>
      <c r="Y221" s="152" t="str">
        <f t="shared" si="17"/>
        <v>129</v>
      </c>
      <c r="Z221" s="106">
        <v>29913.99</v>
      </c>
      <c r="AA221" s="111">
        <v>0</v>
      </c>
      <c r="AB221" s="106">
        <v>29913.99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29913.99</v>
      </c>
      <c r="AJ221" s="112">
        <v>0</v>
      </c>
      <c r="AK221" s="128">
        <v>0</v>
      </c>
      <c r="AL221" s="113">
        <v>0</v>
      </c>
      <c r="AM221" s="161" t="str">
        <f>C221&amp;F221</f>
        <v>00001130000000000129</v>
      </c>
      <c r="AN221" s="103" t="str">
        <f>C221&amp;F221</f>
        <v>00001130000000000129</v>
      </c>
    </row>
    <row r="222" spans="1:40" s="104" customFormat="1" ht="19.5" x14ac:dyDescent="0.2">
      <c r="A222" s="115" t="s">
        <v>132</v>
      </c>
      <c r="B222" s="105" t="s">
        <v>17</v>
      </c>
      <c r="C222" s="187" t="s">
        <v>181</v>
      </c>
      <c r="D222" s="188"/>
      <c r="E222" s="189"/>
      <c r="F222" s="162" t="s">
        <v>17</v>
      </c>
      <c r="G222" s="106">
        <v>3745540</v>
      </c>
      <c r="H222" s="106">
        <v>0</v>
      </c>
      <c r="I222" s="106">
        <v>3745540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3304340</v>
      </c>
      <c r="Q222" s="106">
        <v>0</v>
      </c>
      <c r="R222" s="106">
        <v>441200</v>
      </c>
      <c r="S222" s="106">
        <v>0</v>
      </c>
      <c r="T222" s="115" t="str">
        <f t="shared" si="14"/>
        <v>Закупка товаров, работ и услуг для обеспечения государственных (муниципальных) нужд</v>
      </c>
      <c r="U222" s="105" t="str">
        <f t="shared" si="15"/>
        <v>200</v>
      </c>
      <c r="V222" s="187" t="str">
        <f t="shared" si="16"/>
        <v>00001130000000000</v>
      </c>
      <c r="W222" s="188"/>
      <c r="X222" s="189"/>
      <c r="Y222" s="162" t="str">
        <f t="shared" si="17"/>
        <v>200</v>
      </c>
      <c r="Z222" s="106">
        <v>1382862.59</v>
      </c>
      <c r="AA222" s="106">
        <v>0</v>
      </c>
      <c r="AB222" s="106">
        <v>1382862.59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1360795.79</v>
      </c>
      <c r="AJ222" s="106">
        <v>0</v>
      </c>
      <c r="AK222" s="126">
        <v>22066.799999999999</v>
      </c>
      <c r="AL222" s="107">
        <v>0</v>
      </c>
      <c r="AM222" s="119"/>
      <c r="AN222" s="103" t="s">
        <v>194</v>
      </c>
    </row>
    <row r="223" spans="1:40" s="104" customFormat="1" ht="29.25" x14ac:dyDescent="0.2">
      <c r="A223" s="115" t="s">
        <v>134</v>
      </c>
      <c r="B223" s="105" t="s">
        <v>17</v>
      </c>
      <c r="C223" s="187" t="s">
        <v>181</v>
      </c>
      <c r="D223" s="188"/>
      <c r="E223" s="189"/>
      <c r="F223" s="162" t="s">
        <v>135</v>
      </c>
      <c r="G223" s="106">
        <v>3745540</v>
      </c>
      <c r="H223" s="106">
        <v>0</v>
      </c>
      <c r="I223" s="106">
        <v>3745540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3304340</v>
      </c>
      <c r="Q223" s="106">
        <v>0</v>
      </c>
      <c r="R223" s="106">
        <v>441200</v>
      </c>
      <c r="S223" s="106">
        <v>0</v>
      </c>
      <c r="T223" s="115" t="str">
        <f t="shared" si="14"/>
        <v>Иные закупки товаров, работ и услуг для обеспечения государственных (муниципальных) нужд</v>
      </c>
      <c r="U223" s="105" t="str">
        <f t="shared" si="15"/>
        <v>200</v>
      </c>
      <c r="V223" s="187" t="str">
        <f t="shared" si="16"/>
        <v>00001130000000000</v>
      </c>
      <c r="W223" s="188"/>
      <c r="X223" s="189"/>
      <c r="Y223" s="162" t="str">
        <f t="shared" si="17"/>
        <v>240</v>
      </c>
      <c r="Z223" s="106">
        <v>1382862.59</v>
      </c>
      <c r="AA223" s="106">
        <v>0</v>
      </c>
      <c r="AB223" s="106">
        <v>1382862.59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1360795.79</v>
      </c>
      <c r="AJ223" s="106">
        <v>0</v>
      </c>
      <c r="AK223" s="126">
        <v>22066.799999999999</v>
      </c>
      <c r="AL223" s="107">
        <v>0</v>
      </c>
      <c r="AM223" s="119"/>
      <c r="AN223" s="103" t="s">
        <v>195</v>
      </c>
    </row>
    <row r="224" spans="1:40" s="104" customFormat="1" ht="19.5" x14ac:dyDescent="0.2">
      <c r="A224" s="114" t="s">
        <v>137</v>
      </c>
      <c r="B224" s="110" t="s">
        <v>17</v>
      </c>
      <c r="C224" s="190" t="s">
        <v>181</v>
      </c>
      <c r="D224" s="191"/>
      <c r="E224" s="192"/>
      <c r="F224" s="163" t="s">
        <v>138</v>
      </c>
      <c r="G224" s="106">
        <v>746500</v>
      </c>
      <c r="H224" s="111">
        <v>0</v>
      </c>
      <c r="I224" s="106">
        <v>746500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746500</v>
      </c>
      <c r="Q224" s="112">
        <v>0</v>
      </c>
      <c r="R224" s="112">
        <v>0</v>
      </c>
      <c r="S224" s="112">
        <v>0</v>
      </c>
      <c r="T224" s="143" t="str">
        <f t="shared" si="14"/>
        <v>Закупка товаров, работ, услуг в сфере информационно-коммуникационных технологий</v>
      </c>
      <c r="U224" s="144" t="str">
        <f t="shared" si="15"/>
        <v>200</v>
      </c>
      <c r="V224" s="193" t="str">
        <f t="shared" si="16"/>
        <v>00001130000000000</v>
      </c>
      <c r="W224" s="194"/>
      <c r="X224" s="195"/>
      <c r="Y224" s="152" t="str">
        <f t="shared" si="17"/>
        <v>242</v>
      </c>
      <c r="Z224" s="106">
        <v>123531.16</v>
      </c>
      <c r="AA224" s="111">
        <v>0</v>
      </c>
      <c r="AB224" s="106">
        <v>123531.16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123531.16</v>
      </c>
      <c r="AJ224" s="112">
        <v>0</v>
      </c>
      <c r="AK224" s="128">
        <v>0</v>
      </c>
      <c r="AL224" s="113">
        <v>0</v>
      </c>
      <c r="AM224" s="161" t="str">
        <f>C224&amp;F224</f>
        <v>00001130000000000242</v>
      </c>
      <c r="AN224" s="103" t="str">
        <f>C224&amp;F224</f>
        <v>00001130000000000242</v>
      </c>
    </row>
    <row r="225" spans="1:40" s="104" customFormat="1" ht="11.25" x14ac:dyDescent="0.2">
      <c r="A225" s="114" t="s">
        <v>139</v>
      </c>
      <c r="B225" s="110" t="s">
        <v>17</v>
      </c>
      <c r="C225" s="190" t="s">
        <v>181</v>
      </c>
      <c r="D225" s="191"/>
      <c r="E225" s="192"/>
      <c r="F225" s="163" t="s">
        <v>140</v>
      </c>
      <c r="G225" s="106">
        <v>2999040</v>
      </c>
      <c r="H225" s="111">
        <v>0</v>
      </c>
      <c r="I225" s="106">
        <v>2999040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2557840</v>
      </c>
      <c r="Q225" s="112">
        <v>0</v>
      </c>
      <c r="R225" s="112">
        <v>441200</v>
      </c>
      <c r="S225" s="112">
        <v>0</v>
      </c>
      <c r="T225" s="143" t="str">
        <f t="shared" si="14"/>
        <v>Прочая закупка товаров, работ и услуг</v>
      </c>
      <c r="U225" s="144" t="str">
        <f t="shared" si="15"/>
        <v>200</v>
      </c>
      <c r="V225" s="193" t="str">
        <f t="shared" si="16"/>
        <v>00001130000000000</v>
      </c>
      <c r="W225" s="194"/>
      <c r="X225" s="195"/>
      <c r="Y225" s="152" t="str">
        <f t="shared" si="17"/>
        <v>244</v>
      </c>
      <c r="Z225" s="106">
        <v>1259331.43</v>
      </c>
      <c r="AA225" s="111">
        <v>0</v>
      </c>
      <c r="AB225" s="106">
        <v>1259331.43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1237264.6299999999</v>
      </c>
      <c r="AJ225" s="112">
        <v>0</v>
      </c>
      <c r="AK225" s="128">
        <v>22066.799999999999</v>
      </c>
      <c r="AL225" s="113">
        <v>0</v>
      </c>
      <c r="AM225" s="161" t="str">
        <f>C225&amp;F225</f>
        <v>00001130000000000244</v>
      </c>
      <c r="AN225" s="103" t="str">
        <f>C225&amp;F225</f>
        <v>00001130000000000244</v>
      </c>
    </row>
    <row r="226" spans="1:40" s="104" customFormat="1" ht="11.25" x14ac:dyDescent="0.2">
      <c r="A226" s="115" t="s">
        <v>141</v>
      </c>
      <c r="B226" s="105" t="s">
        <v>17</v>
      </c>
      <c r="C226" s="187" t="s">
        <v>181</v>
      </c>
      <c r="D226" s="188"/>
      <c r="E226" s="189"/>
      <c r="F226" s="162" t="s">
        <v>22</v>
      </c>
      <c r="G226" s="106">
        <v>0</v>
      </c>
      <c r="H226" s="106">
        <v>0</v>
      </c>
      <c r="I226" s="106">
        <v>0</v>
      </c>
      <c r="J226" s="106">
        <v>459470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353000</v>
      </c>
      <c r="Q226" s="106">
        <v>0</v>
      </c>
      <c r="R226" s="106">
        <v>106470</v>
      </c>
      <c r="S226" s="106">
        <v>0</v>
      </c>
      <c r="T226" s="115" t="str">
        <f t="shared" si="14"/>
        <v>Межбюджетные трансферты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500</v>
      </c>
      <c r="Z226" s="106">
        <v>0</v>
      </c>
      <c r="AA226" s="106">
        <v>0</v>
      </c>
      <c r="AB226" s="106">
        <v>0</v>
      </c>
      <c r="AC226" s="106">
        <v>111000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111000</v>
      </c>
      <c r="AJ226" s="106">
        <v>0</v>
      </c>
      <c r="AK226" s="126">
        <v>0</v>
      </c>
      <c r="AL226" s="107">
        <v>0</v>
      </c>
      <c r="AM226" s="119"/>
      <c r="AN226" s="103" t="s">
        <v>196</v>
      </c>
    </row>
    <row r="227" spans="1:40" s="104" customFormat="1" ht="11.25" x14ac:dyDescent="0.2">
      <c r="A227" s="114" t="s">
        <v>170</v>
      </c>
      <c r="B227" s="110" t="s">
        <v>17</v>
      </c>
      <c r="C227" s="190" t="s">
        <v>181</v>
      </c>
      <c r="D227" s="191"/>
      <c r="E227" s="192"/>
      <c r="F227" s="163" t="s">
        <v>171</v>
      </c>
      <c r="G227" s="106">
        <v>0</v>
      </c>
      <c r="H227" s="111">
        <v>0</v>
      </c>
      <c r="I227" s="106">
        <v>0</v>
      </c>
      <c r="J227" s="111">
        <v>459470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353000</v>
      </c>
      <c r="Q227" s="112">
        <v>0</v>
      </c>
      <c r="R227" s="112">
        <v>106470</v>
      </c>
      <c r="S227" s="112">
        <v>0</v>
      </c>
      <c r="T227" s="143" t="str">
        <f t="shared" si="14"/>
        <v>Иные межбюджетные трансферты</v>
      </c>
      <c r="U227" s="144" t="str">
        <f t="shared" si="15"/>
        <v>200</v>
      </c>
      <c r="V227" s="193" t="str">
        <f t="shared" si="16"/>
        <v>00001130000000000</v>
      </c>
      <c r="W227" s="194"/>
      <c r="X227" s="195"/>
      <c r="Y227" s="152" t="str">
        <f t="shared" si="17"/>
        <v>540</v>
      </c>
      <c r="Z227" s="106">
        <v>0</v>
      </c>
      <c r="AA227" s="111">
        <v>0</v>
      </c>
      <c r="AB227" s="106">
        <v>0</v>
      </c>
      <c r="AC227" s="111">
        <v>111000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111000</v>
      </c>
      <c r="AJ227" s="112">
        <v>0</v>
      </c>
      <c r="AK227" s="128">
        <v>0</v>
      </c>
      <c r="AL227" s="113">
        <v>0</v>
      </c>
      <c r="AM227" s="161" t="str">
        <f>C227&amp;F227</f>
        <v>00001130000000000540</v>
      </c>
      <c r="AN227" s="103" t="str">
        <f>C227&amp;F227</f>
        <v>00001130000000000540</v>
      </c>
    </row>
    <row r="228" spans="1:40" s="104" customFormat="1" ht="11.25" x14ac:dyDescent="0.2">
      <c r="A228" s="115" t="s">
        <v>145</v>
      </c>
      <c r="B228" s="105" t="s">
        <v>17</v>
      </c>
      <c r="C228" s="187" t="s">
        <v>181</v>
      </c>
      <c r="D228" s="188"/>
      <c r="E228" s="189"/>
      <c r="F228" s="162" t="s">
        <v>146</v>
      </c>
      <c r="G228" s="106">
        <v>70000</v>
      </c>
      <c r="H228" s="106">
        <v>0</v>
      </c>
      <c r="I228" s="106">
        <v>70000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32000</v>
      </c>
      <c r="Q228" s="106">
        <v>38000</v>
      </c>
      <c r="R228" s="106">
        <v>0</v>
      </c>
      <c r="S228" s="106">
        <v>0</v>
      </c>
      <c r="T228" s="115" t="str">
        <f t="shared" ref="T228:T291" si="18">""&amp;A228</f>
        <v>Иные бюджетные ассигнования</v>
      </c>
      <c r="U228" s="105" t="str">
        <f t="shared" ref="U228:U291" si="19">""&amp;B228</f>
        <v>200</v>
      </c>
      <c r="V228" s="187" t="str">
        <f t="shared" ref="V228:V291" si="20">""&amp;C228</f>
        <v>00001130000000000</v>
      </c>
      <c r="W228" s="188"/>
      <c r="X228" s="189"/>
      <c r="Y228" s="162" t="str">
        <f t="shared" ref="Y228:Y291" si="21">""&amp;F228</f>
        <v>800</v>
      </c>
      <c r="Z228" s="106">
        <v>23903</v>
      </c>
      <c r="AA228" s="106">
        <v>0</v>
      </c>
      <c r="AB228" s="106">
        <v>23903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13741</v>
      </c>
      <c r="AJ228" s="106">
        <v>10162</v>
      </c>
      <c r="AK228" s="126">
        <v>0</v>
      </c>
      <c r="AL228" s="107">
        <v>0</v>
      </c>
      <c r="AM228" s="119"/>
      <c r="AN228" s="103" t="s">
        <v>197</v>
      </c>
    </row>
    <row r="229" spans="1:40" s="104" customFormat="1" ht="11.25" x14ac:dyDescent="0.2">
      <c r="A229" s="115" t="s">
        <v>148</v>
      </c>
      <c r="B229" s="105" t="s">
        <v>17</v>
      </c>
      <c r="C229" s="187" t="s">
        <v>181</v>
      </c>
      <c r="D229" s="188"/>
      <c r="E229" s="189"/>
      <c r="F229" s="162" t="s">
        <v>149</v>
      </c>
      <c r="G229" s="106">
        <v>70000</v>
      </c>
      <c r="H229" s="106">
        <v>0</v>
      </c>
      <c r="I229" s="106">
        <v>70000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32000</v>
      </c>
      <c r="Q229" s="106">
        <v>38000</v>
      </c>
      <c r="R229" s="106">
        <v>0</v>
      </c>
      <c r="S229" s="106">
        <v>0</v>
      </c>
      <c r="T229" s="115" t="str">
        <f t="shared" si="18"/>
        <v>Уплата налогов, сборов и иных платежей</v>
      </c>
      <c r="U229" s="105" t="str">
        <f t="shared" si="19"/>
        <v>200</v>
      </c>
      <c r="V229" s="187" t="str">
        <f t="shared" si="20"/>
        <v>00001130000000000</v>
      </c>
      <c r="W229" s="188"/>
      <c r="X229" s="189"/>
      <c r="Y229" s="162" t="str">
        <f t="shared" si="21"/>
        <v>850</v>
      </c>
      <c r="Z229" s="106">
        <v>23903</v>
      </c>
      <c r="AA229" s="106">
        <v>0</v>
      </c>
      <c r="AB229" s="106">
        <v>23903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13741</v>
      </c>
      <c r="AJ229" s="106">
        <v>10162</v>
      </c>
      <c r="AK229" s="126">
        <v>0</v>
      </c>
      <c r="AL229" s="107">
        <v>0</v>
      </c>
      <c r="AM229" s="119"/>
      <c r="AN229" s="103" t="s">
        <v>198</v>
      </c>
    </row>
    <row r="230" spans="1:40" s="104" customFormat="1" ht="19.5" x14ac:dyDescent="0.2">
      <c r="A230" s="114" t="s">
        <v>151</v>
      </c>
      <c r="B230" s="110" t="s">
        <v>17</v>
      </c>
      <c r="C230" s="190" t="s">
        <v>181</v>
      </c>
      <c r="D230" s="191"/>
      <c r="E230" s="192"/>
      <c r="F230" s="163" t="s">
        <v>152</v>
      </c>
      <c r="G230" s="106">
        <v>10000</v>
      </c>
      <c r="H230" s="111">
        <v>0</v>
      </c>
      <c r="I230" s="106">
        <v>10000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10000</v>
      </c>
      <c r="Q230" s="112">
        <v>0</v>
      </c>
      <c r="R230" s="112">
        <v>0</v>
      </c>
      <c r="S230" s="112">
        <v>0</v>
      </c>
      <c r="T230" s="143" t="str">
        <f t="shared" si="18"/>
        <v>Уплата налога на имущество организаций и земельного налога</v>
      </c>
      <c r="U230" s="144" t="str">
        <f t="shared" si="19"/>
        <v>200</v>
      </c>
      <c r="V230" s="193" t="str">
        <f t="shared" si="20"/>
        <v>00001130000000000</v>
      </c>
      <c r="W230" s="194"/>
      <c r="X230" s="195"/>
      <c r="Y230" s="152" t="str">
        <f t="shared" si="21"/>
        <v>851</v>
      </c>
      <c r="Z230" s="106">
        <v>0</v>
      </c>
      <c r="AA230" s="111">
        <v>0</v>
      </c>
      <c r="AB230" s="106">
        <v>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0</v>
      </c>
      <c r="AK230" s="128">
        <v>0</v>
      </c>
      <c r="AL230" s="113">
        <v>0</v>
      </c>
      <c r="AM230" s="161" t="str">
        <f>C230&amp;F230</f>
        <v>00001130000000000851</v>
      </c>
      <c r="AN230" s="103" t="str">
        <f>C230&amp;F230</f>
        <v>00001130000000000851</v>
      </c>
    </row>
    <row r="231" spans="1:40" s="104" customFormat="1" ht="11.25" x14ac:dyDescent="0.2">
      <c r="A231" s="114" t="s">
        <v>153</v>
      </c>
      <c r="B231" s="110" t="s">
        <v>17</v>
      </c>
      <c r="C231" s="190" t="s">
        <v>181</v>
      </c>
      <c r="D231" s="191"/>
      <c r="E231" s="192"/>
      <c r="F231" s="163" t="s">
        <v>154</v>
      </c>
      <c r="G231" s="106">
        <v>20000</v>
      </c>
      <c r="H231" s="111">
        <v>0</v>
      </c>
      <c r="I231" s="106">
        <v>20000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20000</v>
      </c>
      <c r="Q231" s="112">
        <v>0</v>
      </c>
      <c r="R231" s="112">
        <v>0</v>
      </c>
      <c r="S231" s="112">
        <v>0</v>
      </c>
      <c r="T231" s="143" t="str">
        <f t="shared" si="18"/>
        <v>Уплата прочих налогов, сборов</v>
      </c>
      <c r="U231" s="144" t="str">
        <f t="shared" si="19"/>
        <v>200</v>
      </c>
      <c r="V231" s="193" t="str">
        <f t="shared" si="20"/>
        <v>00001130000000000</v>
      </c>
      <c r="W231" s="194"/>
      <c r="X231" s="195"/>
      <c r="Y231" s="152" t="str">
        <f t="shared" si="21"/>
        <v>852</v>
      </c>
      <c r="Z231" s="106">
        <v>13741</v>
      </c>
      <c r="AA231" s="111">
        <v>0</v>
      </c>
      <c r="AB231" s="106">
        <v>13741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13741</v>
      </c>
      <c r="AJ231" s="112">
        <v>0</v>
      </c>
      <c r="AK231" s="128">
        <v>0</v>
      </c>
      <c r="AL231" s="113">
        <v>0</v>
      </c>
      <c r="AM231" s="161" t="str">
        <f>C231&amp;F231</f>
        <v>00001130000000000852</v>
      </c>
      <c r="AN231" s="103" t="str">
        <f>C231&amp;F231</f>
        <v>00001130000000000852</v>
      </c>
    </row>
    <row r="232" spans="1:40" s="104" customFormat="1" ht="11.25" x14ac:dyDescent="0.2">
      <c r="A232" s="114" t="s">
        <v>155</v>
      </c>
      <c r="B232" s="110" t="s">
        <v>17</v>
      </c>
      <c r="C232" s="190" t="s">
        <v>181</v>
      </c>
      <c r="D232" s="191"/>
      <c r="E232" s="192"/>
      <c r="F232" s="163" t="s">
        <v>156</v>
      </c>
      <c r="G232" s="106">
        <v>40000</v>
      </c>
      <c r="H232" s="111">
        <v>0</v>
      </c>
      <c r="I232" s="106">
        <v>40000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2000</v>
      </c>
      <c r="Q232" s="112">
        <v>38000</v>
      </c>
      <c r="R232" s="112">
        <v>0</v>
      </c>
      <c r="S232" s="112">
        <v>0</v>
      </c>
      <c r="T232" s="143" t="str">
        <f t="shared" si="18"/>
        <v>Уплата иных платежей</v>
      </c>
      <c r="U232" s="144" t="str">
        <f t="shared" si="19"/>
        <v>200</v>
      </c>
      <c r="V232" s="193" t="str">
        <f t="shared" si="20"/>
        <v>00001130000000000</v>
      </c>
      <c r="W232" s="194"/>
      <c r="X232" s="195"/>
      <c r="Y232" s="152" t="str">
        <f t="shared" si="21"/>
        <v>853</v>
      </c>
      <c r="Z232" s="106">
        <v>10162</v>
      </c>
      <c r="AA232" s="111">
        <v>0</v>
      </c>
      <c r="AB232" s="106">
        <v>10162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0</v>
      </c>
      <c r="AJ232" s="112">
        <v>10162</v>
      </c>
      <c r="AK232" s="128">
        <v>0</v>
      </c>
      <c r="AL232" s="113">
        <v>0</v>
      </c>
      <c r="AM232" s="161" t="str">
        <f>C232&amp;F232</f>
        <v>00001130000000000853</v>
      </c>
      <c r="AN232" s="103" t="str">
        <f>C232&amp;F232</f>
        <v>00001130000000000853</v>
      </c>
    </row>
    <row r="233" spans="1:40" s="104" customFormat="1" ht="11.25" x14ac:dyDescent="0.2">
      <c r="A233" s="115" t="s">
        <v>199</v>
      </c>
      <c r="B233" s="105" t="s">
        <v>17</v>
      </c>
      <c r="C233" s="187" t="s">
        <v>200</v>
      </c>
      <c r="D233" s="188"/>
      <c r="E233" s="189"/>
      <c r="F233" s="162" t="s">
        <v>110</v>
      </c>
      <c r="G233" s="106">
        <v>437400</v>
      </c>
      <c r="H233" s="106">
        <v>0</v>
      </c>
      <c r="I233" s="106">
        <v>437400</v>
      </c>
      <c r="J233" s="106">
        <v>437400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437400</v>
      </c>
      <c r="Q233" s="106">
        <v>198900</v>
      </c>
      <c r="R233" s="106">
        <v>238500</v>
      </c>
      <c r="S233" s="106">
        <v>0</v>
      </c>
      <c r="T233" s="115" t="str">
        <f t="shared" si="18"/>
        <v>НАЦИОНАЛЬНАЯ ОБОРОНА</v>
      </c>
      <c r="U233" s="105" t="str">
        <f t="shared" si="19"/>
        <v>200</v>
      </c>
      <c r="V233" s="187" t="str">
        <f t="shared" si="20"/>
        <v>00002000000000000</v>
      </c>
      <c r="W233" s="188"/>
      <c r="X233" s="189"/>
      <c r="Y233" s="162" t="str">
        <f t="shared" si="21"/>
        <v>000</v>
      </c>
      <c r="Z233" s="106">
        <v>123835.47</v>
      </c>
      <c r="AA233" s="106">
        <v>0</v>
      </c>
      <c r="AB233" s="106">
        <v>123835.47</v>
      </c>
      <c r="AC233" s="106">
        <v>218800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218800</v>
      </c>
      <c r="AJ233" s="106">
        <v>64460.25</v>
      </c>
      <c r="AK233" s="126">
        <v>59375.22</v>
      </c>
      <c r="AL233" s="107">
        <v>0</v>
      </c>
      <c r="AM233" s="119"/>
      <c r="AN233" s="103" t="s">
        <v>201</v>
      </c>
    </row>
    <row r="234" spans="1:40" s="104" customFormat="1" ht="11.25" x14ac:dyDescent="0.2">
      <c r="A234" s="115" t="s">
        <v>202</v>
      </c>
      <c r="B234" s="105" t="s">
        <v>17</v>
      </c>
      <c r="C234" s="187" t="s">
        <v>203</v>
      </c>
      <c r="D234" s="188"/>
      <c r="E234" s="189"/>
      <c r="F234" s="162" t="s">
        <v>110</v>
      </c>
      <c r="G234" s="106">
        <v>437400</v>
      </c>
      <c r="H234" s="106">
        <v>0</v>
      </c>
      <c r="I234" s="106">
        <v>437400</v>
      </c>
      <c r="J234" s="106">
        <v>437400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437400</v>
      </c>
      <c r="Q234" s="106">
        <v>198900</v>
      </c>
      <c r="R234" s="106">
        <v>238500</v>
      </c>
      <c r="S234" s="106">
        <v>0</v>
      </c>
      <c r="T234" s="115" t="str">
        <f t="shared" si="18"/>
        <v>Мобилизационная и вневойсковая подготовка</v>
      </c>
      <c r="U234" s="105" t="str">
        <f t="shared" si="19"/>
        <v>200</v>
      </c>
      <c r="V234" s="187" t="str">
        <f t="shared" si="20"/>
        <v>00002030000000000</v>
      </c>
      <c r="W234" s="188"/>
      <c r="X234" s="189"/>
      <c r="Y234" s="162" t="str">
        <f t="shared" si="21"/>
        <v>000</v>
      </c>
      <c r="Z234" s="106">
        <v>123835.47</v>
      </c>
      <c r="AA234" s="106">
        <v>0</v>
      </c>
      <c r="AB234" s="106">
        <v>123835.47</v>
      </c>
      <c r="AC234" s="106">
        <v>218800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218800</v>
      </c>
      <c r="AJ234" s="106">
        <v>64460.25</v>
      </c>
      <c r="AK234" s="126">
        <v>59375.22</v>
      </c>
      <c r="AL234" s="107">
        <v>0</v>
      </c>
      <c r="AM234" s="119"/>
      <c r="AN234" s="103" t="s">
        <v>204</v>
      </c>
    </row>
    <row r="235" spans="1:40" s="104" customFormat="1" ht="48.75" x14ac:dyDescent="0.2">
      <c r="A235" s="115" t="s">
        <v>115</v>
      </c>
      <c r="B235" s="105" t="s">
        <v>17</v>
      </c>
      <c r="C235" s="187" t="s">
        <v>203</v>
      </c>
      <c r="D235" s="188"/>
      <c r="E235" s="189"/>
      <c r="F235" s="162" t="s">
        <v>116</v>
      </c>
      <c r="G235" s="106">
        <v>404600</v>
      </c>
      <c r="H235" s="106"/>
      <c r="I235" s="106">
        <v>404600</v>
      </c>
      <c r="J235" s="106"/>
      <c r="K235" s="106"/>
      <c r="L235" s="106"/>
      <c r="M235" s="106"/>
      <c r="N235" s="106"/>
      <c r="O235" s="106"/>
      <c r="P235" s="106"/>
      <c r="Q235" s="106">
        <v>185500</v>
      </c>
      <c r="R235" s="106">
        <v>219100</v>
      </c>
      <c r="S235" s="106"/>
      <c r="T235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5" s="105" t="str">
        <f t="shared" si="19"/>
        <v>200</v>
      </c>
      <c r="V235" s="187" t="str">
        <f t="shared" si="20"/>
        <v>00002030000000000</v>
      </c>
      <c r="W235" s="188"/>
      <c r="X235" s="189"/>
      <c r="Y235" s="162" t="str">
        <f t="shared" si="21"/>
        <v>100</v>
      </c>
      <c r="Z235" s="106">
        <v>116335.47</v>
      </c>
      <c r="AA235" s="106"/>
      <c r="AB235" s="106">
        <v>116335.47</v>
      </c>
      <c r="AC235" s="106"/>
      <c r="AD235" s="106"/>
      <c r="AE235" s="106"/>
      <c r="AF235" s="106"/>
      <c r="AG235" s="106"/>
      <c r="AH235" s="106"/>
      <c r="AI235" s="106"/>
      <c r="AJ235" s="106">
        <v>61960.25</v>
      </c>
      <c r="AK235" s="126">
        <v>54375.22</v>
      </c>
      <c r="AL235" s="107"/>
      <c r="AM235" s="119"/>
      <c r="AN235" s="103" t="s">
        <v>205</v>
      </c>
    </row>
    <row r="236" spans="1:40" s="104" customFormat="1" ht="19.5" x14ac:dyDescent="0.2">
      <c r="A236" s="115" t="s">
        <v>118</v>
      </c>
      <c r="B236" s="105" t="s">
        <v>17</v>
      </c>
      <c r="C236" s="187" t="s">
        <v>203</v>
      </c>
      <c r="D236" s="188"/>
      <c r="E236" s="189"/>
      <c r="F236" s="162" t="s">
        <v>119</v>
      </c>
      <c r="G236" s="106">
        <v>404600</v>
      </c>
      <c r="H236" s="106"/>
      <c r="I236" s="106">
        <v>404600</v>
      </c>
      <c r="J236" s="106"/>
      <c r="K236" s="106"/>
      <c r="L236" s="106"/>
      <c r="M236" s="106"/>
      <c r="N236" s="106"/>
      <c r="O236" s="106"/>
      <c r="P236" s="106"/>
      <c r="Q236" s="106">
        <v>185500</v>
      </c>
      <c r="R236" s="106">
        <v>219100</v>
      </c>
      <c r="S236" s="106"/>
      <c r="T236" s="115" t="str">
        <f t="shared" si="18"/>
        <v>Расходы на выплаты персоналу государственных (муниципальных) органов</v>
      </c>
      <c r="U236" s="105" t="str">
        <f t="shared" si="19"/>
        <v>200</v>
      </c>
      <c r="V236" s="187" t="str">
        <f t="shared" si="20"/>
        <v>00002030000000000</v>
      </c>
      <c r="W236" s="188"/>
      <c r="X236" s="189"/>
      <c r="Y236" s="162" t="str">
        <f t="shared" si="21"/>
        <v>120</v>
      </c>
      <c r="Z236" s="106">
        <v>116335.47</v>
      </c>
      <c r="AA236" s="106"/>
      <c r="AB236" s="106">
        <v>116335.47</v>
      </c>
      <c r="AC236" s="106"/>
      <c r="AD236" s="106"/>
      <c r="AE236" s="106"/>
      <c r="AF236" s="106"/>
      <c r="AG236" s="106"/>
      <c r="AH236" s="106"/>
      <c r="AI236" s="106"/>
      <c r="AJ236" s="106">
        <v>61960.25</v>
      </c>
      <c r="AK236" s="126">
        <v>54375.22</v>
      </c>
      <c r="AL236" s="107"/>
      <c r="AM236" s="119"/>
      <c r="AN236" s="103" t="s">
        <v>206</v>
      </c>
    </row>
    <row r="237" spans="1:40" s="104" customFormat="1" ht="19.5" x14ac:dyDescent="0.2">
      <c r="A237" s="114" t="s">
        <v>121</v>
      </c>
      <c r="B237" s="110" t="s">
        <v>17</v>
      </c>
      <c r="C237" s="190" t="s">
        <v>203</v>
      </c>
      <c r="D237" s="191"/>
      <c r="E237" s="192"/>
      <c r="F237" s="163" t="s">
        <v>122</v>
      </c>
      <c r="G237" s="106">
        <v>310200</v>
      </c>
      <c r="H237" s="111"/>
      <c r="I237" s="106">
        <v>310200</v>
      </c>
      <c r="J237" s="111"/>
      <c r="K237" s="112"/>
      <c r="L237" s="112"/>
      <c r="M237" s="112"/>
      <c r="N237" s="112"/>
      <c r="O237" s="112"/>
      <c r="P237" s="112"/>
      <c r="Q237" s="112">
        <v>142000</v>
      </c>
      <c r="R237" s="112">
        <v>168200</v>
      </c>
      <c r="S237" s="112"/>
      <c r="T237" s="143" t="str">
        <f t="shared" si="18"/>
        <v>Фонд оплаты труда государственных (муниципальных) органов</v>
      </c>
      <c r="U237" s="144" t="str">
        <f t="shared" si="19"/>
        <v>200</v>
      </c>
      <c r="V237" s="193" t="str">
        <f t="shared" si="20"/>
        <v>00002030000000000</v>
      </c>
      <c r="W237" s="194"/>
      <c r="X237" s="195"/>
      <c r="Y237" s="152" t="str">
        <f t="shared" si="21"/>
        <v>121</v>
      </c>
      <c r="Z237" s="106">
        <v>90290.89</v>
      </c>
      <c r="AA237" s="111"/>
      <c r="AB237" s="106">
        <v>90290.89</v>
      </c>
      <c r="AC237" s="111"/>
      <c r="AD237" s="112"/>
      <c r="AE237" s="112"/>
      <c r="AF237" s="112"/>
      <c r="AG237" s="112"/>
      <c r="AH237" s="112"/>
      <c r="AI237" s="112"/>
      <c r="AJ237" s="112">
        <v>47694</v>
      </c>
      <c r="AK237" s="128">
        <v>42596.89</v>
      </c>
      <c r="AL237" s="113"/>
      <c r="AM237" s="161" t="str">
        <f>C237&amp;F237</f>
        <v>00002030000000000121</v>
      </c>
      <c r="AN237" s="103" t="str">
        <f>C237&amp;F237</f>
        <v>00002030000000000121</v>
      </c>
    </row>
    <row r="238" spans="1:40" s="104" customFormat="1" ht="29.25" x14ac:dyDescent="0.2">
      <c r="A238" s="114" t="s">
        <v>123</v>
      </c>
      <c r="B238" s="110" t="s">
        <v>17</v>
      </c>
      <c r="C238" s="190" t="s">
        <v>203</v>
      </c>
      <c r="D238" s="191"/>
      <c r="E238" s="192"/>
      <c r="F238" s="163" t="s">
        <v>124</v>
      </c>
      <c r="G238" s="106">
        <v>1000</v>
      </c>
      <c r="H238" s="111"/>
      <c r="I238" s="106">
        <v>1000</v>
      </c>
      <c r="J238" s="111"/>
      <c r="K238" s="112"/>
      <c r="L238" s="112"/>
      <c r="M238" s="112"/>
      <c r="N238" s="112"/>
      <c r="O238" s="112"/>
      <c r="P238" s="112"/>
      <c r="Q238" s="112">
        <v>1000</v>
      </c>
      <c r="R238" s="112"/>
      <c r="S238" s="112"/>
      <c r="T238" s="143" t="str">
        <f t="shared" si="18"/>
        <v>Иные выплаты персоналу государственных (муниципальных) органов, за исключением фонда оплаты труда</v>
      </c>
      <c r="U238" s="144" t="str">
        <f t="shared" si="19"/>
        <v>200</v>
      </c>
      <c r="V238" s="193" t="str">
        <f t="shared" si="20"/>
        <v>00002030000000000</v>
      </c>
      <c r="W238" s="194"/>
      <c r="X238" s="195"/>
      <c r="Y238" s="152" t="str">
        <f t="shared" si="21"/>
        <v>122</v>
      </c>
      <c r="Z238" s="106">
        <v>640</v>
      </c>
      <c r="AA238" s="111"/>
      <c r="AB238" s="106">
        <v>640</v>
      </c>
      <c r="AC238" s="111"/>
      <c r="AD238" s="112"/>
      <c r="AE238" s="112"/>
      <c r="AF238" s="112"/>
      <c r="AG238" s="112"/>
      <c r="AH238" s="112"/>
      <c r="AI238" s="112"/>
      <c r="AJ238" s="112">
        <v>640</v>
      </c>
      <c r="AK238" s="128"/>
      <c r="AL238" s="113"/>
      <c r="AM238" s="161" t="str">
        <f>C238&amp;F238</f>
        <v>00002030000000000122</v>
      </c>
      <c r="AN238" s="103" t="str">
        <f>C238&amp;F238</f>
        <v>00002030000000000122</v>
      </c>
    </row>
    <row r="239" spans="1:40" s="104" customFormat="1" ht="39" x14ac:dyDescent="0.2">
      <c r="A239" s="114" t="s">
        <v>125</v>
      </c>
      <c r="B239" s="110" t="s">
        <v>17</v>
      </c>
      <c r="C239" s="190" t="s">
        <v>203</v>
      </c>
      <c r="D239" s="191"/>
      <c r="E239" s="192"/>
      <c r="F239" s="163" t="s">
        <v>126</v>
      </c>
      <c r="G239" s="106">
        <v>93400</v>
      </c>
      <c r="H239" s="111"/>
      <c r="I239" s="106">
        <v>93400</v>
      </c>
      <c r="J239" s="111"/>
      <c r="K239" s="112"/>
      <c r="L239" s="112"/>
      <c r="M239" s="112"/>
      <c r="N239" s="112"/>
      <c r="O239" s="112"/>
      <c r="P239" s="112"/>
      <c r="Q239" s="112">
        <v>42500</v>
      </c>
      <c r="R239" s="112">
        <v>50900</v>
      </c>
      <c r="S239" s="112"/>
      <c r="T23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4" t="str">
        <f t="shared" si="19"/>
        <v>200</v>
      </c>
      <c r="V239" s="193" t="str">
        <f t="shared" si="20"/>
        <v>00002030000000000</v>
      </c>
      <c r="W239" s="194"/>
      <c r="X239" s="195"/>
      <c r="Y239" s="152" t="str">
        <f t="shared" si="21"/>
        <v>129</v>
      </c>
      <c r="Z239" s="106">
        <v>25404.58</v>
      </c>
      <c r="AA239" s="111"/>
      <c r="AB239" s="106">
        <v>25404.58</v>
      </c>
      <c r="AC239" s="111"/>
      <c r="AD239" s="112"/>
      <c r="AE239" s="112"/>
      <c r="AF239" s="112"/>
      <c r="AG239" s="112"/>
      <c r="AH239" s="112"/>
      <c r="AI239" s="112"/>
      <c r="AJ239" s="112">
        <v>13626.25</v>
      </c>
      <c r="AK239" s="128">
        <v>11778.33</v>
      </c>
      <c r="AL239" s="113"/>
      <c r="AM239" s="161" t="str">
        <f>C239&amp;F239</f>
        <v>00002030000000000129</v>
      </c>
      <c r="AN239" s="103" t="str">
        <f>C239&amp;F239</f>
        <v>00002030000000000129</v>
      </c>
    </row>
    <row r="240" spans="1:40" s="104" customFormat="1" ht="19.5" x14ac:dyDescent="0.2">
      <c r="A240" s="115" t="s">
        <v>132</v>
      </c>
      <c r="B240" s="105" t="s">
        <v>17</v>
      </c>
      <c r="C240" s="187" t="s">
        <v>203</v>
      </c>
      <c r="D240" s="188"/>
      <c r="E240" s="189"/>
      <c r="F240" s="162" t="s">
        <v>17</v>
      </c>
      <c r="G240" s="106">
        <v>32800</v>
      </c>
      <c r="H240" s="106"/>
      <c r="I240" s="106">
        <v>32800</v>
      </c>
      <c r="J240" s="106"/>
      <c r="K240" s="106"/>
      <c r="L240" s="106"/>
      <c r="M240" s="106"/>
      <c r="N240" s="106"/>
      <c r="O240" s="106"/>
      <c r="P240" s="106"/>
      <c r="Q240" s="106">
        <v>13400</v>
      </c>
      <c r="R240" s="106">
        <v>19400</v>
      </c>
      <c r="S240" s="106"/>
      <c r="T240" s="115" t="str">
        <f t="shared" si="18"/>
        <v>Закупка товаров, работ и услуг для обеспечения государственных (муниципальных) нужд</v>
      </c>
      <c r="U240" s="105" t="str">
        <f t="shared" si="19"/>
        <v>200</v>
      </c>
      <c r="V240" s="187" t="str">
        <f t="shared" si="20"/>
        <v>00002030000000000</v>
      </c>
      <c r="W240" s="188"/>
      <c r="X240" s="189"/>
      <c r="Y240" s="162" t="str">
        <f t="shared" si="21"/>
        <v>200</v>
      </c>
      <c r="Z240" s="106">
        <v>7500</v>
      </c>
      <c r="AA240" s="106"/>
      <c r="AB240" s="106">
        <v>7500</v>
      </c>
      <c r="AC240" s="106"/>
      <c r="AD240" s="106"/>
      <c r="AE240" s="106"/>
      <c r="AF240" s="106"/>
      <c r="AG240" s="106"/>
      <c r="AH240" s="106"/>
      <c r="AI240" s="106"/>
      <c r="AJ240" s="106">
        <v>2500</v>
      </c>
      <c r="AK240" s="126">
        <v>5000</v>
      </c>
      <c r="AL240" s="107"/>
      <c r="AM240" s="119"/>
      <c r="AN240" s="103" t="s">
        <v>207</v>
      </c>
    </row>
    <row r="241" spans="1:40" s="104" customFormat="1" ht="29.25" x14ac:dyDescent="0.2">
      <c r="A241" s="115" t="s">
        <v>134</v>
      </c>
      <c r="B241" s="105" t="s">
        <v>17</v>
      </c>
      <c r="C241" s="187" t="s">
        <v>203</v>
      </c>
      <c r="D241" s="188"/>
      <c r="E241" s="189"/>
      <c r="F241" s="162" t="s">
        <v>135</v>
      </c>
      <c r="G241" s="106">
        <v>32800</v>
      </c>
      <c r="H241" s="106"/>
      <c r="I241" s="106">
        <v>32800</v>
      </c>
      <c r="J241" s="106"/>
      <c r="K241" s="106"/>
      <c r="L241" s="106"/>
      <c r="M241" s="106"/>
      <c r="N241" s="106"/>
      <c r="O241" s="106"/>
      <c r="P241" s="106"/>
      <c r="Q241" s="106">
        <v>13400</v>
      </c>
      <c r="R241" s="106">
        <v>19400</v>
      </c>
      <c r="S241" s="106"/>
      <c r="T241" s="115" t="str">
        <f t="shared" si="18"/>
        <v>Иные закупки товаров, работ и услуг для обеспечения государственных (муниципальных) нужд</v>
      </c>
      <c r="U241" s="105" t="str">
        <f t="shared" si="19"/>
        <v>200</v>
      </c>
      <c r="V241" s="187" t="str">
        <f t="shared" si="20"/>
        <v>00002030000000000</v>
      </c>
      <c r="W241" s="188"/>
      <c r="X241" s="189"/>
      <c r="Y241" s="162" t="str">
        <f t="shared" si="21"/>
        <v>240</v>
      </c>
      <c r="Z241" s="106">
        <v>7500</v>
      </c>
      <c r="AA241" s="106"/>
      <c r="AB241" s="106">
        <v>7500</v>
      </c>
      <c r="AC241" s="106"/>
      <c r="AD241" s="106"/>
      <c r="AE241" s="106"/>
      <c r="AF241" s="106"/>
      <c r="AG241" s="106"/>
      <c r="AH241" s="106"/>
      <c r="AI241" s="106"/>
      <c r="AJ241" s="106">
        <v>2500</v>
      </c>
      <c r="AK241" s="126">
        <v>5000</v>
      </c>
      <c r="AL241" s="107"/>
      <c r="AM241" s="119"/>
      <c r="AN241" s="103" t="s">
        <v>208</v>
      </c>
    </row>
    <row r="242" spans="1:40" s="104" customFormat="1" ht="11.25" x14ac:dyDescent="0.2">
      <c r="A242" s="114" t="s">
        <v>139</v>
      </c>
      <c r="B242" s="110" t="s">
        <v>17</v>
      </c>
      <c r="C242" s="190" t="s">
        <v>203</v>
      </c>
      <c r="D242" s="191"/>
      <c r="E242" s="192"/>
      <c r="F242" s="163" t="s">
        <v>140</v>
      </c>
      <c r="G242" s="106">
        <v>32800</v>
      </c>
      <c r="H242" s="111"/>
      <c r="I242" s="106">
        <v>32800</v>
      </c>
      <c r="J242" s="111"/>
      <c r="K242" s="112"/>
      <c r="L242" s="112"/>
      <c r="M242" s="112"/>
      <c r="N242" s="112"/>
      <c r="O242" s="112"/>
      <c r="P242" s="112"/>
      <c r="Q242" s="112">
        <v>13400</v>
      </c>
      <c r="R242" s="112">
        <v>19400</v>
      </c>
      <c r="S242" s="112"/>
      <c r="T242" s="143" t="str">
        <f t="shared" si="18"/>
        <v>Прочая закупка товаров, работ и услуг</v>
      </c>
      <c r="U242" s="144" t="str">
        <f t="shared" si="19"/>
        <v>200</v>
      </c>
      <c r="V242" s="193" t="str">
        <f t="shared" si="20"/>
        <v>00002030000000000</v>
      </c>
      <c r="W242" s="194"/>
      <c r="X242" s="195"/>
      <c r="Y242" s="152" t="str">
        <f t="shared" si="21"/>
        <v>244</v>
      </c>
      <c r="Z242" s="106">
        <v>7500</v>
      </c>
      <c r="AA242" s="111"/>
      <c r="AB242" s="106">
        <v>7500</v>
      </c>
      <c r="AC242" s="111"/>
      <c r="AD242" s="112"/>
      <c r="AE242" s="112"/>
      <c r="AF242" s="112"/>
      <c r="AG242" s="112"/>
      <c r="AH242" s="112"/>
      <c r="AI242" s="112"/>
      <c r="AJ242" s="112">
        <v>2500</v>
      </c>
      <c r="AK242" s="128">
        <v>5000</v>
      </c>
      <c r="AL242" s="113"/>
      <c r="AM242" s="161" t="str">
        <f>C242&amp;F242</f>
        <v>00002030000000000244</v>
      </c>
      <c r="AN242" s="103" t="str">
        <f>C242&amp;F242</f>
        <v>00002030000000000244</v>
      </c>
    </row>
    <row r="243" spans="1:40" s="104" customFormat="1" ht="11.25" x14ac:dyDescent="0.2">
      <c r="A243" s="115" t="s">
        <v>141</v>
      </c>
      <c r="B243" s="105" t="s">
        <v>17</v>
      </c>
      <c r="C243" s="187" t="s">
        <v>203</v>
      </c>
      <c r="D243" s="188"/>
      <c r="E243" s="189"/>
      <c r="F243" s="162" t="s">
        <v>22</v>
      </c>
      <c r="G243" s="106">
        <v>0</v>
      </c>
      <c r="H243" s="106">
        <v>0</v>
      </c>
      <c r="I243" s="106">
        <v>0</v>
      </c>
      <c r="J243" s="106">
        <v>437400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437400</v>
      </c>
      <c r="Q243" s="106">
        <v>0</v>
      </c>
      <c r="R243" s="106">
        <v>0</v>
      </c>
      <c r="S243" s="106">
        <v>0</v>
      </c>
      <c r="T243" s="115" t="str">
        <f t="shared" si="18"/>
        <v>Межбюджетные трансферты</v>
      </c>
      <c r="U243" s="105" t="str">
        <f t="shared" si="19"/>
        <v>200</v>
      </c>
      <c r="V243" s="187" t="str">
        <f t="shared" si="20"/>
        <v>00002030000000000</v>
      </c>
      <c r="W243" s="188"/>
      <c r="X243" s="189"/>
      <c r="Y243" s="162" t="str">
        <f t="shared" si="21"/>
        <v>500</v>
      </c>
      <c r="Z243" s="106">
        <v>0</v>
      </c>
      <c r="AA243" s="106">
        <v>0</v>
      </c>
      <c r="AB243" s="106">
        <v>0</v>
      </c>
      <c r="AC243" s="106">
        <v>218800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218800</v>
      </c>
      <c r="AJ243" s="106">
        <v>0</v>
      </c>
      <c r="AK243" s="126">
        <v>0</v>
      </c>
      <c r="AL243" s="107">
        <v>0</v>
      </c>
      <c r="AM243" s="119"/>
      <c r="AN243" s="103" t="s">
        <v>209</v>
      </c>
    </row>
    <row r="244" spans="1:40" s="104" customFormat="1" ht="11.25" x14ac:dyDescent="0.2">
      <c r="A244" s="114" t="s">
        <v>143</v>
      </c>
      <c r="B244" s="110" t="s">
        <v>17</v>
      </c>
      <c r="C244" s="190" t="s">
        <v>203</v>
      </c>
      <c r="D244" s="191"/>
      <c r="E244" s="192"/>
      <c r="F244" s="163" t="s">
        <v>144</v>
      </c>
      <c r="G244" s="106">
        <v>0</v>
      </c>
      <c r="H244" s="111">
        <v>0</v>
      </c>
      <c r="I244" s="106">
        <v>0</v>
      </c>
      <c r="J244" s="111">
        <v>437400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437400</v>
      </c>
      <c r="Q244" s="112">
        <v>0</v>
      </c>
      <c r="R244" s="112">
        <v>0</v>
      </c>
      <c r="S244" s="112">
        <v>0</v>
      </c>
      <c r="T244" s="143" t="str">
        <f t="shared" si="18"/>
        <v>Субвенции</v>
      </c>
      <c r="U244" s="144" t="str">
        <f t="shared" si="19"/>
        <v>200</v>
      </c>
      <c r="V244" s="193" t="str">
        <f t="shared" si="20"/>
        <v>00002030000000000</v>
      </c>
      <c r="W244" s="194"/>
      <c r="X244" s="195"/>
      <c r="Y244" s="152" t="str">
        <f t="shared" si="21"/>
        <v>530</v>
      </c>
      <c r="Z244" s="106">
        <v>0</v>
      </c>
      <c r="AA244" s="111">
        <v>0</v>
      </c>
      <c r="AB244" s="106">
        <v>0</v>
      </c>
      <c r="AC244" s="111">
        <v>218800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218800</v>
      </c>
      <c r="AJ244" s="112">
        <v>0</v>
      </c>
      <c r="AK244" s="128">
        <v>0</v>
      </c>
      <c r="AL244" s="113">
        <v>0</v>
      </c>
      <c r="AM244" s="161" t="str">
        <f>C244&amp;F244</f>
        <v>00002030000000000530</v>
      </c>
      <c r="AN244" s="103" t="str">
        <f>C244&amp;F244</f>
        <v>00002030000000000530</v>
      </c>
    </row>
    <row r="245" spans="1:40" s="104" customFormat="1" ht="19.5" x14ac:dyDescent="0.2">
      <c r="A245" s="115" t="s">
        <v>210</v>
      </c>
      <c r="B245" s="105" t="s">
        <v>17</v>
      </c>
      <c r="C245" s="187" t="s">
        <v>211</v>
      </c>
      <c r="D245" s="188"/>
      <c r="E245" s="189"/>
      <c r="F245" s="162" t="s">
        <v>110</v>
      </c>
      <c r="G245" s="106">
        <v>990900</v>
      </c>
      <c r="H245" s="106">
        <v>0</v>
      </c>
      <c r="I245" s="106">
        <v>990900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857000</v>
      </c>
      <c r="Q245" s="106">
        <v>75500</v>
      </c>
      <c r="R245" s="106">
        <v>58400</v>
      </c>
      <c r="S245" s="106">
        <v>0</v>
      </c>
      <c r="T245" s="115" t="str">
        <f t="shared" si="18"/>
        <v>НАЦИОНАЛЬНАЯ БЕЗОПАСНОСТЬ И ПРАВООХРАНИТЕЛЬНАЯ ДЕЯТЕЛЬНОСТЬ</v>
      </c>
      <c r="U245" s="105" t="str">
        <f t="shared" si="19"/>
        <v>200</v>
      </c>
      <c r="V245" s="187" t="str">
        <f t="shared" si="20"/>
        <v>00003000000000000</v>
      </c>
      <c r="W245" s="188"/>
      <c r="X245" s="189"/>
      <c r="Y245" s="162" t="str">
        <f t="shared" si="21"/>
        <v>000</v>
      </c>
      <c r="Z245" s="106">
        <v>284709.84999999998</v>
      </c>
      <c r="AA245" s="106">
        <v>0</v>
      </c>
      <c r="AB245" s="106">
        <v>284709.84999999998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284709.84999999998</v>
      </c>
      <c r="AJ245" s="106">
        <v>0</v>
      </c>
      <c r="AK245" s="126">
        <v>0</v>
      </c>
      <c r="AL245" s="107">
        <v>0</v>
      </c>
      <c r="AM245" s="119"/>
      <c r="AN245" s="103" t="s">
        <v>212</v>
      </c>
    </row>
    <row r="246" spans="1:40" s="104" customFormat="1" ht="29.25" x14ac:dyDescent="0.2">
      <c r="A246" s="115" t="s">
        <v>213</v>
      </c>
      <c r="B246" s="105" t="s">
        <v>17</v>
      </c>
      <c r="C246" s="187" t="s">
        <v>214</v>
      </c>
      <c r="D246" s="188"/>
      <c r="E246" s="189"/>
      <c r="F246" s="162" t="s">
        <v>110</v>
      </c>
      <c r="G246" s="106">
        <v>857000</v>
      </c>
      <c r="H246" s="106">
        <v>0</v>
      </c>
      <c r="I246" s="106">
        <v>857000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857000</v>
      </c>
      <c r="Q246" s="106">
        <v>0</v>
      </c>
      <c r="R246" s="106">
        <v>0</v>
      </c>
      <c r="S246" s="106">
        <v>0</v>
      </c>
      <c r="T246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6" s="105" t="str">
        <f t="shared" si="19"/>
        <v>200</v>
      </c>
      <c r="V246" s="187" t="str">
        <f t="shared" si="20"/>
        <v>00003090000000000</v>
      </c>
      <c r="W246" s="188"/>
      <c r="X246" s="189"/>
      <c r="Y246" s="162" t="str">
        <f t="shared" si="21"/>
        <v>000</v>
      </c>
      <c r="Z246" s="106">
        <v>284709.84999999998</v>
      </c>
      <c r="AA246" s="106">
        <v>0</v>
      </c>
      <c r="AB246" s="106">
        <v>284709.84999999998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284709.84999999998</v>
      </c>
      <c r="AJ246" s="106">
        <v>0</v>
      </c>
      <c r="AK246" s="126">
        <v>0</v>
      </c>
      <c r="AL246" s="107">
        <v>0</v>
      </c>
      <c r="AM246" s="119"/>
      <c r="AN246" s="103" t="s">
        <v>215</v>
      </c>
    </row>
    <row r="247" spans="1:40" s="104" customFormat="1" ht="48.75" x14ac:dyDescent="0.2">
      <c r="A247" s="115" t="s">
        <v>115</v>
      </c>
      <c r="B247" s="105" t="s">
        <v>17</v>
      </c>
      <c r="C247" s="187" t="s">
        <v>214</v>
      </c>
      <c r="D247" s="188"/>
      <c r="E247" s="189"/>
      <c r="F247" s="162" t="s">
        <v>116</v>
      </c>
      <c r="G247" s="106">
        <v>814000</v>
      </c>
      <c r="H247" s="106">
        <v>0</v>
      </c>
      <c r="I247" s="106">
        <v>814000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814000</v>
      </c>
      <c r="Q247" s="106">
        <v>0</v>
      </c>
      <c r="R247" s="106">
        <v>0</v>
      </c>
      <c r="S247" s="106">
        <v>0</v>
      </c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187" t="str">
        <f t="shared" si="20"/>
        <v>00003090000000000</v>
      </c>
      <c r="W247" s="188"/>
      <c r="X247" s="189"/>
      <c r="Y247" s="162" t="str">
        <f t="shared" si="21"/>
        <v>100</v>
      </c>
      <c r="Z247" s="106">
        <v>284709.84999999998</v>
      </c>
      <c r="AA247" s="106">
        <v>0</v>
      </c>
      <c r="AB247" s="106">
        <v>284709.84999999998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284709.84999999998</v>
      </c>
      <c r="AJ247" s="106">
        <v>0</v>
      </c>
      <c r="AK247" s="126">
        <v>0</v>
      </c>
      <c r="AL247" s="107">
        <v>0</v>
      </c>
      <c r="AM247" s="119"/>
      <c r="AN247" s="103" t="s">
        <v>216</v>
      </c>
    </row>
    <row r="248" spans="1:40" s="104" customFormat="1" ht="19.5" x14ac:dyDescent="0.2">
      <c r="A248" s="115" t="s">
        <v>118</v>
      </c>
      <c r="B248" s="105" t="s">
        <v>17</v>
      </c>
      <c r="C248" s="187" t="s">
        <v>214</v>
      </c>
      <c r="D248" s="188"/>
      <c r="E248" s="189"/>
      <c r="F248" s="162" t="s">
        <v>119</v>
      </c>
      <c r="G248" s="106">
        <v>814000</v>
      </c>
      <c r="H248" s="106">
        <v>0</v>
      </c>
      <c r="I248" s="106">
        <v>814000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814000</v>
      </c>
      <c r="Q248" s="106">
        <v>0</v>
      </c>
      <c r="R248" s="106">
        <v>0</v>
      </c>
      <c r="S248" s="106">
        <v>0</v>
      </c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187" t="str">
        <f t="shared" si="20"/>
        <v>00003090000000000</v>
      </c>
      <c r="W248" s="188"/>
      <c r="X248" s="189"/>
      <c r="Y248" s="162" t="str">
        <f t="shared" si="21"/>
        <v>120</v>
      </c>
      <c r="Z248" s="106">
        <v>284709.84999999998</v>
      </c>
      <c r="AA248" s="106">
        <v>0</v>
      </c>
      <c r="AB248" s="106">
        <v>284709.84999999998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284709.84999999998</v>
      </c>
      <c r="AJ248" s="106">
        <v>0</v>
      </c>
      <c r="AK248" s="126">
        <v>0</v>
      </c>
      <c r="AL248" s="107">
        <v>0</v>
      </c>
      <c r="AM248" s="119"/>
      <c r="AN248" s="103" t="s">
        <v>217</v>
      </c>
    </row>
    <row r="249" spans="1:40" s="104" customFormat="1" ht="19.5" x14ac:dyDescent="0.2">
      <c r="A249" s="114" t="s">
        <v>121</v>
      </c>
      <c r="B249" s="110" t="s">
        <v>17</v>
      </c>
      <c r="C249" s="190" t="s">
        <v>214</v>
      </c>
      <c r="D249" s="191"/>
      <c r="E249" s="192"/>
      <c r="F249" s="163" t="s">
        <v>122</v>
      </c>
      <c r="G249" s="106">
        <v>625000</v>
      </c>
      <c r="H249" s="111">
        <v>0</v>
      </c>
      <c r="I249" s="106">
        <v>625000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625000</v>
      </c>
      <c r="Q249" s="112">
        <v>0</v>
      </c>
      <c r="R249" s="112">
        <v>0</v>
      </c>
      <c r="S249" s="112">
        <v>0</v>
      </c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193" t="str">
        <f t="shared" si="20"/>
        <v>00003090000000000</v>
      </c>
      <c r="W249" s="194"/>
      <c r="X249" s="195"/>
      <c r="Y249" s="152" t="str">
        <f t="shared" si="21"/>
        <v>121</v>
      </c>
      <c r="Z249" s="106">
        <v>219225.53</v>
      </c>
      <c r="AA249" s="111">
        <v>0</v>
      </c>
      <c r="AB249" s="106">
        <v>219225.53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219225.53</v>
      </c>
      <c r="AJ249" s="112">
        <v>0</v>
      </c>
      <c r="AK249" s="128">
        <v>0</v>
      </c>
      <c r="AL249" s="113">
        <v>0</v>
      </c>
      <c r="AM249" s="161" t="str">
        <f>C249&amp;F249</f>
        <v>00003090000000000121</v>
      </c>
      <c r="AN249" s="103" t="str">
        <f>C249&amp;F249</f>
        <v>00003090000000000121</v>
      </c>
    </row>
    <row r="250" spans="1:40" s="104" customFormat="1" ht="39" x14ac:dyDescent="0.2">
      <c r="A250" s="114" t="s">
        <v>125</v>
      </c>
      <c r="B250" s="110" t="s">
        <v>17</v>
      </c>
      <c r="C250" s="190" t="s">
        <v>214</v>
      </c>
      <c r="D250" s="191"/>
      <c r="E250" s="192"/>
      <c r="F250" s="163" t="s">
        <v>126</v>
      </c>
      <c r="G250" s="106">
        <v>189000</v>
      </c>
      <c r="H250" s="111">
        <v>0</v>
      </c>
      <c r="I250" s="106">
        <v>189000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189000</v>
      </c>
      <c r="Q250" s="112">
        <v>0</v>
      </c>
      <c r="R250" s="112">
        <v>0</v>
      </c>
      <c r="S250" s="112">
        <v>0</v>
      </c>
      <c r="T25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4" t="str">
        <f t="shared" si="19"/>
        <v>200</v>
      </c>
      <c r="V250" s="193" t="str">
        <f t="shared" si="20"/>
        <v>00003090000000000</v>
      </c>
      <c r="W250" s="194"/>
      <c r="X250" s="195"/>
      <c r="Y250" s="152" t="str">
        <f t="shared" si="21"/>
        <v>129</v>
      </c>
      <c r="Z250" s="106">
        <v>65484.32</v>
      </c>
      <c r="AA250" s="111">
        <v>0</v>
      </c>
      <c r="AB250" s="106">
        <v>65484.32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65484.32</v>
      </c>
      <c r="AJ250" s="112">
        <v>0</v>
      </c>
      <c r="AK250" s="128">
        <v>0</v>
      </c>
      <c r="AL250" s="113">
        <v>0</v>
      </c>
      <c r="AM250" s="161" t="str">
        <f>C250&amp;F250</f>
        <v>00003090000000000129</v>
      </c>
      <c r="AN250" s="103" t="str">
        <f>C250&amp;F250</f>
        <v>00003090000000000129</v>
      </c>
    </row>
    <row r="251" spans="1:40" s="104" customFormat="1" ht="19.5" x14ac:dyDescent="0.2">
      <c r="A251" s="115" t="s">
        <v>132</v>
      </c>
      <c r="B251" s="105" t="s">
        <v>17</v>
      </c>
      <c r="C251" s="187" t="s">
        <v>214</v>
      </c>
      <c r="D251" s="188"/>
      <c r="E251" s="189"/>
      <c r="F251" s="162" t="s">
        <v>17</v>
      </c>
      <c r="G251" s="106">
        <v>43000</v>
      </c>
      <c r="H251" s="106">
        <v>0</v>
      </c>
      <c r="I251" s="106">
        <v>43000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43000</v>
      </c>
      <c r="Q251" s="106">
        <v>0</v>
      </c>
      <c r="R251" s="106">
        <v>0</v>
      </c>
      <c r="S251" s="106">
        <v>0</v>
      </c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187" t="str">
        <f t="shared" si="20"/>
        <v>00003090000000000</v>
      </c>
      <c r="W251" s="188"/>
      <c r="X251" s="189"/>
      <c r="Y251" s="162" t="str">
        <f t="shared" si="21"/>
        <v>200</v>
      </c>
      <c r="Z251" s="106">
        <v>0</v>
      </c>
      <c r="AA251" s="106">
        <v>0</v>
      </c>
      <c r="AB251" s="106">
        <v>0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0</v>
      </c>
      <c r="AJ251" s="106">
        <v>0</v>
      </c>
      <c r="AK251" s="126">
        <v>0</v>
      </c>
      <c r="AL251" s="107">
        <v>0</v>
      </c>
      <c r="AM251" s="119"/>
      <c r="AN251" s="103" t="s">
        <v>218</v>
      </c>
    </row>
    <row r="252" spans="1:40" s="104" customFormat="1" ht="29.25" x14ac:dyDescent="0.2">
      <c r="A252" s="115" t="s">
        <v>134</v>
      </c>
      <c r="B252" s="105" t="s">
        <v>17</v>
      </c>
      <c r="C252" s="187" t="s">
        <v>214</v>
      </c>
      <c r="D252" s="188"/>
      <c r="E252" s="189"/>
      <c r="F252" s="162" t="s">
        <v>135</v>
      </c>
      <c r="G252" s="106">
        <v>43000</v>
      </c>
      <c r="H252" s="106">
        <v>0</v>
      </c>
      <c r="I252" s="106">
        <v>43000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43000</v>
      </c>
      <c r="Q252" s="106">
        <v>0</v>
      </c>
      <c r="R252" s="106">
        <v>0</v>
      </c>
      <c r="S252" s="106">
        <v>0</v>
      </c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00003090000000000</v>
      </c>
      <c r="W252" s="188"/>
      <c r="X252" s="189"/>
      <c r="Y252" s="162" t="str">
        <f t="shared" si="21"/>
        <v>240</v>
      </c>
      <c r="Z252" s="106">
        <v>0</v>
      </c>
      <c r="AA252" s="106">
        <v>0</v>
      </c>
      <c r="AB252" s="106">
        <v>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26">
        <v>0</v>
      </c>
      <c r="AL252" s="107">
        <v>0</v>
      </c>
      <c r="AM252" s="119"/>
      <c r="AN252" s="103" t="s">
        <v>219</v>
      </c>
    </row>
    <row r="253" spans="1:40" s="104" customFormat="1" ht="11.25" x14ac:dyDescent="0.2">
      <c r="A253" s="114" t="s">
        <v>139</v>
      </c>
      <c r="B253" s="110" t="s">
        <v>17</v>
      </c>
      <c r="C253" s="190" t="s">
        <v>214</v>
      </c>
      <c r="D253" s="191"/>
      <c r="E253" s="192"/>
      <c r="F253" s="163" t="s">
        <v>140</v>
      </c>
      <c r="G253" s="106">
        <v>43000</v>
      </c>
      <c r="H253" s="111">
        <v>0</v>
      </c>
      <c r="I253" s="106">
        <v>43000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43000</v>
      </c>
      <c r="Q253" s="112">
        <v>0</v>
      </c>
      <c r="R253" s="112">
        <v>0</v>
      </c>
      <c r="S253" s="112">
        <v>0</v>
      </c>
      <c r="T253" s="143" t="str">
        <f t="shared" si="18"/>
        <v>Прочая закупка товаров, работ и услуг</v>
      </c>
      <c r="U253" s="144" t="str">
        <f t="shared" si="19"/>
        <v>200</v>
      </c>
      <c r="V253" s="193" t="str">
        <f t="shared" si="20"/>
        <v>00003090000000000</v>
      </c>
      <c r="W253" s="194"/>
      <c r="X253" s="195"/>
      <c r="Y253" s="152" t="str">
        <f t="shared" si="21"/>
        <v>244</v>
      </c>
      <c r="Z253" s="106">
        <v>0</v>
      </c>
      <c r="AA253" s="111">
        <v>0</v>
      </c>
      <c r="AB253" s="106">
        <v>0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0</v>
      </c>
      <c r="AJ253" s="112">
        <v>0</v>
      </c>
      <c r="AK253" s="128">
        <v>0</v>
      </c>
      <c r="AL253" s="113">
        <v>0</v>
      </c>
      <c r="AM253" s="161" t="str">
        <f>C253&amp;F253</f>
        <v>00003090000000000244</v>
      </c>
      <c r="AN253" s="103" t="str">
        <f>C253&amp;F253</f>
        <v>00003090000000000244</v>
      </c>
    </row>
    <row r="254" spans="1:40" s="104" customFormat="1" ht="11.25" x14ac:dyDescent="0.2">
      <c r="A254" s="115" t="s">
        <v>220</v>
      </c>
      <c r="B254" s="105" t="s">
        <v>17</v>
      </c>
      <c r="C254" s="187" t="s">
        <v>221</v>
      </c>
      <c r="D254" s="188"/>
      <c r="E254" s="189"/>
      <c r="F254" s="162" t="s">
        <v>110</v>
      </c>
      <c r="G254" s="106">
        <v>133900</v>
      </c>
      <c r="H254" s="106"/>
      <c r="I254" s="106">
        <v>133900</v>
      </c>
      <c r="J254" s="106"/>
      <c r="K254" s="106"/>
      <c r="L254" s="106"/>
      <c r="M254" s="106"/>
      <c r="N254" s="106"/>
      <c r="O254" s="106"/>
      <c r="P254" s="106"/>
      <c r="Q254" s="106">
        <v>75500</v>
      </c>
      <c r="R254" s="106">
        <v>58400</v>
      </c>
      <c r="S254" s="106"/>
      <c r="T254" s="115" t="str">
        <f t="shared" si="18"/>
        <v>Обеспечение пожарной безопасности</v>
      </c>
      <c r="U254" s="105" t="str">
        <f t="shared" si="19"/>
        <v>200</v>
      </c>
      <c r="V254" s="187" t="str">
        <f t="shared" si="20"/>
        <v>00003100000000000</v>
      </c>
      <c r="W254" s="188"/>
      <c r="X254" s="189"/>
      <c r="Y254" s="162" t="str">
        <f t="shared" si="21"/>
        <v>000</v>
      </c>
      <c r="Z254" s="106">
        <v>0</v>
      </c>
      <c r="AA254" s="106"/>
      <c r="AB254" s="106">
        <v>0</v>
      </c>
      <c r="AC254" s="106"/>
      <c r="AD254" s="106"/>
      <c r="AE254" s="106"/>
      <c r="AF254" s="106"/>
      <c r="AG254" s="106"/>
      <c r="AH254" s="106"/>
      <c r="AI254" s="106"/>
      <c r="AJ254" s="106">
        <v>0</v>
      </c>
      <c r="AK254" s="126">
        <v>0</v>
      </c>
      <c r="AL254" s="107"/>
      <c r="AM254" s="119"/>
      <c r="AN254" s="103" t="s">
        <v>222</v>
      </c>
    </row>
    <row r="255" spans="1:40" s="104" customFormat="1" ht="19.5" x14ac:dyDescent="0.2">
      <c r="A255" s="115" t="s">
        <v>132</v>
      </c>
      <c r="B255" s="105" t="s">
        <v>17</v>
      </c>
      <c r="C255" s="187" t="s">
        <v>221</v>
      </c>
      <c r="D255" s="188"/>
      <c r="E255" s="189"/>
      <c r="F255" s="162" t="s">
        <v>17</v>
      </c>
      <c r="G255" s="106">
        <v>133900</v>
      </c>
      <c r="H255" s="106"/>
      <c r="I255" s="106">
        <v>133900</v>
      </c>
      <c r="J255" s="106"/>
      <c r="K255" s="106"/>
      <c r="L255" s="106"/>
      <c r="M255" s="106"/>
      <c r="N255" s="106"/>
      <c r="O255" s="106"/>
      <c r="P255" s="106"/>
      <c r="Q255" s="106">
        <v>75500</v>
      </c>
      <c r="R255" s="106">
        <v>58400</v>
      </c>
      <c r="S255" s="106"/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187" t="str">
        <f t="shared" si="20"/>
        <v>00003100000000000</v>
      </c>
      <c r="W255" s="188"/>
      <c r="X255" s="189"/>
      <c r="Y255" s="162" t="str">
        <f t="shared" si="21"/>
        <v>200</v>
      </c>
      <c r="Z255" s="106">
        <v>0</v>
      </c>
      <c r="AA255" s="106"/>
      <c r="AB255" s="106">
        <v>0</v>
      </c>
      <c r="AC255" s="106"/>
      <c r="AD255" s="106"/>
      <c r="AE255" s="106"/>
      <c r="AF255" s="106"/>
      <c r="AG255" s="106"/>
      <c r="AH255" s="106"/>
      <c r="AI255" s="106"/>
      <c r="AJ255" s="106">
        <v>0</v>
      </c>
      <c r="AK255" s="126">
        <v>0</v>
      </c>
      <c r="AL255" s="107"/>
      <c r="AM255" s="119"/>
      <c r="AN255" s="103" t="s">
        <v>223</v>
      </c>
    </row>
    <row r="256" spans="1:40" s="104" customFormat="1" ht="29.25" x14ac:dyDescent="0.2">
      <c r="A256" s="115" t="s">
        <v>134</v>
      </c>
      <c r="B256" s="105" t="s">
        <v>17</v>
      </c>
      <c r="C256" s="187" t="s">
        <v>221</v>
      </c>
      <c r="D256" s="188"/>
      <c r="E256" s="189"/>
      <c r="F256" s="162" t="s">
        <v>135</v>
      </c>
      <c r="G256" s="106">
        <v>133900</v>
      </c>
      <c r="H256" s="106"/>
      <c r="I256" s="106">
        <v>133900</v>
      </c>
      <c r="J256" s="106"/>
      <c r="K256" s="106"/>
      <c r="L256" s="106"/>
      <c r="M256" s="106"/>
      <c r="N256" s="106"/>
      <c r="O256" s="106"/>
      <c r="P256" s="106"/>
      <c r="Q256" s="106">
        <v>75500</v>
      </c>
      <c r="R256" s="106">
        <v>58400</v>
      </c>
      <c r="S256" s="106"/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187" t="str">
        <f t="shared" si="20"/>
        <v>00003100000000000</v>
      </c>
      <c r="W256" s="188"/>
      <c r="X256" s="189"/>
      <c r="Y256" s="162" t="str">
        <f t="shared" si="21"/>
        <v>240</v>
      </c>
      <c r="Z256" s="106">
        <v>0</v>
      </c>
      <c r="AA256" s="106"/>
      <c r="AB256" s="106">
        <v>0</v>
      </c>
      <c r="AC256" s="106"/>
      <c r="AD256" s="106"/>
      <c r="AE256" s="106"/>
      <c r="AF256" s="106"/>
      <c r="AG256" s="106"/>
      <c r="AH256" s="106"/>
      <c r="AI256" s="106"/>
      <c r="AJ256" s="106">
        <v>0</v>
      </c>
      <c r="AK256" s="126">
        <v>0</v>
      </c>
      <c r="AL256" s="107"/>
      <c r="AM256" s="119"/>
      <c r="AN256" s="103" t="s">
        <v>224</v>
      </c>
    </row>
    <row r="257" spans="1:40" s="104" customFormat="1" ht="11.25" x14ac:dyDescent="0.2">
      <c r="A257" s="114" t="s">
        <v>139</v>
      </c>
      <c r="B257" s="110" t="s">
        <v>17</v>
      </c>
      <c r="C257" s="190" t="s">
        <v>221</v>
      </c>
      <c r="D257" s="191"/>
      <c r="E257" s="192"/>
      <c r="F257" s="163" t="s">
        <v>140</v>
      </c>
      <c r="G257" s="106">
        <v>133900</v>
      </c>
      <c r="H257" s="111"/>
      <c r="I257" s="106">
        <v>133900</v>
      </c>
      <c r="J257" s="111"/>
      <c r="K257" s="112"/>
      <c r="L257" s="112"/>
      <c r="M257" s="112"/>
      <c r="N257" s="112"/>
      <c r="O257" s="112"/>
      <c r="P257" s="112"/>
      <c r="Q257" s="112">
        <v>75500</v>
      </c>
      <c r="R257" s="112">
        <v>58400</v>
      </c>
      <c r="S257" s="112"/>
      <c r="T257" s="143" t="str">
        <f t="shared" si="18"/>
        <v>Прочая закупка товаров, работ и услуг</v>
      </c>
      <c r="U257" s="144" t="str">
        <f t="shared" si="19"/>
        <v>200</v>
      </c>
      <c r="V257" s="193" t="str">
        <f t="shared" si="20"/>
        <v>00003100000000000</v>
      </c>
      <c r="W257" s="194"/>
      <c r="X257" s="195"/>
      <c r="Y257" s="152" t="str">
        <f t="shared" si="21"/>
        <v>244</v>
      </c>
      <c r="Z257" s="106">
        <v>0</v>
      </c>
      <c r="AA257" s="111"/>
      <c r="AB257" s="106">
        <v>0</v>
      </c>
      <c r="AC257" s="111"/>
      <c r="AD257" s="112"/>
      <c r="AE257" s="112"/>
      <c r="AF257" s="112"/>
      <c r="AG257" s="112"/>
      <c r="AH257" s="112"/>
      <c r="AI257" s="112"/>
      <c r="AJ257" s="112">
        <v>0</v>
      </c>
      <c r="AK257" s="128">
        <v>0</v>
      </c>
      <c r="AL257" s="113"/>
      <c r="AM257" s="161" t="str">
        <f>C257&amp;F257</f>
        <v>00003100000000000244</v>
      </c>
      <c r="AN257" s="103" t="str">
        <f>C257&amp;F257</f>
        <v>00003100000000000244</v>
      </c>
    </row>
    <row r="258" spans="1:40" s="104" customFormat="1" ht="11.25" x14ac:dyDescent="0.2">
      <c r="A258" s="115" t="s">
        <v>225</v>
      </c>
      <c r="B258" s="105" t="s">
        <v>17</v>
      </c>
      <c r="C258" s="187" t="s">
        <v>226</v>
      </c>
      <c r="D258" s="188"/>
      <c r="E258" s="189"/>
      <c r="F258" s="162" t="s">
        <v>110</v>
      </c>
      <c r="G258" s="106">
        <v>96231370</v>
      </c>
      <c r="H258" s="106">
        <v>0</v>
      </c>
      <c r="I258" s="106">
        <v>96231370</v>
      </c>
      <c r="J258" s="106">
        <v>953230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2789500</v>
      </c>
      <c r="Q258" s="106">
        <v>91882370</v>
      </c>
      <c r="R258" s="106">
        <v>2512730</v>
      </c>
      <c r="S258" s="106">
        <v>0</v>
      </c>
      <c r="T258" s="115" t="str">
        <f t="shared" si="18"/>
        <v>НАЦИОНАЛЬНАЯ ЭКОНОМИКА</v>
      </c>
      <c r="U258" s="105" t="str">
        <f t="shared" si="19"/>
        <v>200</v>
      </c>
      <c r="V258" s="187" t="str">
        <f t="shared" si="20"/>
        <v>00004000000000000</v>
      </c>
      <c r="W258" s="188"/>
      <c r="X258" s="189"/>
      <c r="Y258" s="162" t="str">
        <f t="shared" si="21"/>
        <v>000</v>
      </c>
      <c r="Z258" s="106">
        <v>1279007.6299999999</v>
      </c>
      <c r="AA258" s="106">
        <v>0</v>
      </c>
      <c r="AB258" s="106">
        <v>1279007.6299999999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156588.70000000001</v>
      </c>
      <c r="AJ258" s="106">
        <v>646099.57999999996</v>
      </c>
      <c r="AK258" s="126">
        <v>476319.35</v>
      </c>
      <c r="AL258" s="107">
        <v>0</v>
      </c>
      <c r="AM258" s="119"/>
      <c r="AN258" s="103" t="s">
        <v>227</v>
      </c>
    </row>
    <row r="259" spans="1:40" s="104" customFormat="1" ht="11.25" x14ac:dyDescent="0.2">
      <c r="A259" s="115" t="s">
        <v>228</v>
      </c>
      <c r="B259" s="105" t="s">
        <v>17</v>
      </c>
      <c r="C259" s="187" t="s">
        <v>229</v>
      </c>
      <c r="D259" s="188"/>
      <c r="E259" s="189"/>
      <c r="F259" s="162" t="s">
        <v>110</v>
      </c>
      <c r="G259" s="106">
        <v>54700</v>
      </c>
      <c r="H259" s="106">
        <v>0</v>
      </c>
      <c r="I259" s="106">
        <v>54700</v>
      </c>
      <c r="J259" s="106">
        <v>53230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54700</v>
      </c>
      <c r="Q259" s="106">
        <v>0</v>
      </c>
      <c r="R259" s="106">
        <v>53230</v>
      </c>
      <c r="S259" s="106">
        <v>0</v>
      </c>
      <c r="T259" s="115" t="str">
        <f t="shared" si="18"/>
        <v>Сельское хозяйство и рыболовство</v>
      </c>
      <c r="U259" s="105" t="str">
        <f t="shared" si="19"/>
        <v>200</v>
      </c>
      <c r="V259" s="187" t="str">
        <f t="shared" si="20"/>
        <v>00004050000000000</v>
      </c>
      <c r="W259" s="188"/>
      <c r="X259" s="189"/>
      <c r="Y259" s="162" t="str">
        <f t="shared" si="21"/>
        <v>000</v>
      </c>
      <c r="Z259" s="106">
        <v>24700</v>
      </c>
      <c r="AA259" s="106">
        <v>0</v>
      </c>
      <c r="AB259" s="106">
        <v>24700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24700</v>
      </c>
      <c r="AJ259" s="106">
        <v>0</v>
      </c>
      <c r="AK259" s="126">
        <v>0</v>
      </c>
      <c r="AL259" s="107">
        <v>0</v>
      </c>
      <c r="AM259" s="119"/>
      <c r="AN259" s="103" t="s">
        <v>230</v>
      </c>
    </row>
    <row r="260" spans="1:40" s="104" customFormat="1" ht="19.5" x14ac:dyDescent="0.2">
      <c r="A260" s="115" t="s">
        <v>132</v>
      </c>
      <c r="B260" s="105" t="s">
        <v>17</v>
      </c>
      <c r="C260" s="187" t="s">
        <v>229</v>
      </c>
      <c r="D260" s="188"/>
      <c r="E260" s="189"/>
      <c r="F260" s="162" t="s">
        <v>17</v>
      </c>
      <c r="G260" s="106">
        <v>54700</v>
      </c>
      <c r="H260" s="106">
        <v>0</v>
      </c>
      <c r="I260" s="106">
        <v>54700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54700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187" t="str">
        <f t="shared" si="20"/>
        <v>00004050000000000</v>
      </c>
      <c r="W260" s="188"/>
      <c r="X260" s="189"/>
      <c r="Y260" s="162" t="str">
        <f t="shared" si="21"/>
        <v>200</v>
      </c>
      <c r="Z260" s="106">
        <v>24700</v>
      </c>
      <c r="AA260" s="106">
        <v>0</v>
      </c>
      <c r="AB260" s="106">
        <v>24700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24700</v>
      </c>
      <c r="AJ260" s="106">
        <v>0</v>
      </c>
      <c r="AK260" s="126">
        <v>0</v>
      </c>
      <c r="AL260" s="107">
        <v>0</v>
      </c>
      <c r="AM260" s="119"/>
      <c r="AN260" s="103" t="s">
        <v>231</v>
      </c>
    </row>
    <row r="261" spans="1:40" s="104" customFormat="1" ht="29.25" x14ac:dyDescent="0.2">
      <c r="A261" s="115" t="s">
        <v>134</v>
      </c>
      <c r="B261" s="105" t="s">
        <v>17</v>
      </c>
      <c r="C261" s="187" t="s">
        <v>229</v>
      </c>
      <c r="D261" s="188"/>
      <c r="E261" s="189"/>
      <c r="F261" s="162" t="s">
        <v>135</v>
      </c>
      <c r="G261" s="106">
        <v>54700</v>
      </c>
      <c r="H261" s="106">
        <v>0</v>
      </c>
      <c r="I261" s="106">
        <v>54700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54700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187" t="str">
        <f t="shared" si="20"/>
        <v>00004050000000000</v>
      </c>
      <c r="W261" s="188"/>
      <c r="X261" s="189"/>
      <c r="Y261" s="162" t="str">
        <f t="shared" si="21"/>
        <v>240</v>
      </c>
      <c r="Z261" s="106">
        <v>24700</v>
      </c>
      <c r="AA261" s="106">
        <v>0</v>
      </c>
      <c r="AB261" s="106">
        <v>24700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24700</v>
      </c>
      <c r="AJ261" s="106">
        <v>0</v>
      </c>
      <c r="AK261" s="126">
        <v>0</v>
      </c>
      <c r="AL261" s="107">
        <v>0</v>
      </c>
      <c r="AM261" s="119"/>
      <c r="AN261" s="103" t="s">
        <v>232</v>
      </c>
    </row>
    <row r="262" spans="1:40" s="104" customFormat="1" ht="11.25" x14ac:dyDescent="0.2">
      <c r="A262" s="114" t="s">
        <v>139</v>
      </c>
      <c r="B262" s="110" t="s">
        <v>17</v>
      </c>
      <c r="C262" s="190" t="s">
        <v>229</v>
      </c>
      <c r="D262" s="191"/>
      <c r="E262" s="192"/>
      <c r="F262" s="163" t="s">
        <v>140</v>
      </c>
      <c r="G262" s="106">
        <v>54700</v>
      </c>
      <c r="H262" s="111">
        <v>0</v>
      </c>
      <c r="I262" s="106">
        <v>54700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54700</v>
      </c>
      <c r="Q262" s="112">
        <v>0</v>
      </c>
      <c r="R262" s="112">
        <v>0</v>
      </c>
      <c r="S262" s="112">
        <v>0</v>
      </c>
      <c r="T262" s="143" t="str">
        <f t="shared" si="18"/>
        <v>Прочая закупка товаров, работ и услуг</v>
      </c>
      <c r="U262" s="144" t="str">
        <f t="shared" si="19"/>
        <v>200</v>
      </c>
      <c r="V262" s="193" t="str">
        <f t="shared" si="20"/>
        <v>00004050000000000</v>
      </c>
      <c r="W262" s="194"/>
      <c r="X262" s="195"/>
      <c r="Y262" s="152" t="str">
        <f t="shared" si="21"/>
        <v>244</v>
      </c>
      <c r="Z262" s="106">
        <v>24700</v>
      </c>
      <c r="AA262" s="111">
        <v>0</v>
      </c>
      <c r="AB262" s="106">
        <v>24700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24700</v>
      </c>
      <c r="AJ262" s="112">
        <v>0</v>
      </c>
      <c r="AK262" s="128">
        <v>0</v>
      </c>
      <c r="AL262" s="113">
        <v>0</v>
      </c>
      <c r="AM262" s="161" t="str">
        <f>C262&amp;F262</f>
        <v>00004050000000000244</v>
      </c>
      <c r="AN262" s="103" t="str">
        <f>C262&amp;F262</f>
        <v>00004050000000000244</v>
      </c>
    </row>
    <row r="263" spans="1:40" s="104" customFormat="1" ht="11.25" x14ac:dyDescent="0.2">
      <c r="A263" s="115" t="s">
        <v>141</v>
      </c>
      <c r="B263" s="105" t="s">
        <v>17</v>
      </c>
      <c r="C263" s="187" t="s">
        <v>229</v>
      </c>
      <c r="D263" s="188"/>
      <c r="E263" s="189"/>
      <c r="F263" s="162" t="s">
        <v>22</v>
      </c>
      <c r="G263" s="106">
        <v>0</v>
      </c>
      <c r="H263" s="106"/>
      <c r="I263" s="106">
        <v>0</v>
      </c>
      <c r="J263" s="106">
        <v>53230</v>
      </c>
      <c r="K263" s="106"/>
      <c r="L263" s="106"/>
      <c r="M263" s="106"/>
      <c r="N263" s="106"/>
      <c r="O263" s="106"/>
      <c r="P263" s="106"/>
      <c r="Q263" s="106"/>
      <c r="R263" s="106">
        <v>53230</v>
      </c>
      <c r="S263" s="106"/>
      <c r="T263" s="115" t="str">
        <f t="shared" si="18"/>
        <v>Межбюджетные трансферты</v>
      </c>
      <c r="U263" s="105" t="str">
        <f t="shared" si="19"/>
        <v>200</v>
      </c>
      <c r="V263" s="187" t="str">
        <f t="shared" si="20"/>
        <v>00004050000000000</v>
      </c>
      <c r="W263" s="188"/>
      <c r="X263" s="189"/>
      <c r="Y263" s="162" t="str">
        <f t="shared" si="21"/>
        <v>500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>
        <v>0</v>
      </c>
      <c r="AL263" s="107"/>
      <c r="AM263" s="119"/>
      <c r="AN263" s="103" t="s">
        <v>233</v>
      </c>
    </row>
    <row r="264" spans="1:40" s="104" customFormat="1" ht="11.25" x14ac:dyDescent="0.2">
      <c r="A264" s="114" t="s">
        <v>170</v>
      </c>
      <c r="B264" s="110" t="s">
        <v>17</v>
      </c>
      <c r="C264" s="190" t="s">
        <v>229</v>
      </c>
      <c r="D264" s="191"/>
      <c r="E264" s="192"/>
      <c r="F264" s="163" t="s">
        <v>171</v>
      </c>
      <c r="G264" s="106">
        <v>0</v>
      </c>
      <c r="H264" s="111"/>
      <c r="I264" s="106">
        <v>0</v>
      </c>
      <c r="J264" s="111">
        <v>53230</v>
      </c>
      <c r="K264" s="112"/>
      <c r="L264" s="112"/>
      <c r="M264" s="112"/>
      <c r="N264" s="112"/>
      <c r="O264" s="112"/>
      <c r="P264" s="112"/>
      <c r="Q264" s="112"/>
      <c r="R264" s="112">
        <v>53230</v>
      </c>
      <c r="S264" s="112"/>
      <c r="T264" s="143" t="str">
        <f t="shared" si="18"/>
        <v>Иные межбюджетные трансферты</v>
      </c>
      <c r="U264" s="144" t="str">
        <f t="shared" si="19"/>
        <v>200</v>
      </c>
      <c r="V264" s="193" t="str">
        <f t="shared" si="20"/>
        <v>00004050000000000</v>
      </c>
      <c r="W264" s="194"/>
      <c r="X264" s="195"/>
      <c r="Y264" s="152" t="str">
        <f t="shared" si="21"/>
        <v>540</v>
      </c>
      <c r="Z264" s="106">
        <v>0</v>
      </c>
      <c r="AA264" s="111"/>
      <c r="AB264" s="106">
        <v>0</v>
      </c>
      <c r="AC264" s="111"/>
      <c r="AD264" s="112"/>
      <c r="AE264" s="112"/>
      <c r="AF264" s="112"/>
      <c r="AG264" s="112"/>
      <c r="AH264" s="112"/>
      <c r="AI264" s="112"/>
      <c r="AJ264" s="112"/>
      <c r="AK264" s="128">
        <v>0</v>
      </c>
      <c r="AL264" s="113"/>
      <c r="AM264" s="161" t="str">
        <f>C264&amp;F264</f>
        <v>00004050000000000540</v>
      </c>
      <c r="AN264" s="103" t="str">
        <f>C264&amp;F264</f>
        <v>00004050000000000540</v>
      </c>
    </row>
    <row r="265" spans="1:40" s="104" customFormat="1" ht="11.25" x14ac:dyDescent="0.2">
      <c r="A265" s="115" t="s">
        <v>234</v>
      </c>
      <c r="B265" s="105" t="s">
        <v>17</v>
      </c>
      <c r="C265" s="187" t="s">
        <v>235</v>
      </c>
      <c r="D265" s="188"/>
      <c r="E265" s="189"/>
      <c r="F265" s="162" t="s">
        <v>110</v>
      </c>
      <c r="G265" s="106">
        <v>95078670</v>
      </c>
      <c r="H265" s="106">
        <v>0</v>
      </c>
      <c r="I265" s="106">
        <v>95078670</v>
      </c>
      <c r="J265" s="106">
        <v>900000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1936800</v>
      </c>
      <c r="Q265" s="106">
        <v>91582370</v>
      </c>
      <c r="R265" s="106">
        <v>2459500</v>
      </c>
      <c r="S265" s="106">
        <v>0</v>
      </c>
      <c r="T265" s="115" t="str">
        <f t="shared" si="18"/>
        <v>Дорожное хозяйство (дорожные фонды)</v>
      </c>
      <c r="U265" s="105" t="str">
        <f t="shared" si="19"/>
        <v>200</v>
      </c>
      <c r="V265" s="187" t="str">
        <f t="shared" si="20"/>
        <v>00004090000000000</v>
      </c>
      <c r="W265" s="188"/>
      <c r="X265" s="189"/>
      <c r="Y265" s="162" t="str">
        <f t="shared" si="21"/>
        <v>000</v>
      </c>
      <c r="Z265" s="106">
        <v>1201355.6299999999</v>
      </c>
      <c r="AA265" s="106">
        <v>0</v>
      </c>
      <c r="AB265" s="106">
        <v>1201355.6299999999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78936.7</v>
      </c>
      <c r="AJ265" s="106">
        <v>646099.57999999996</v>
      </c>
      <c r="AK265" s="126">
        <v>476319.35</v>
      </c>
      <c r="AL265" s="107">
        <v>0</v>
      </c>
      <c r="AM265" s="119"/>
      <c r="AN265" s="103" t="s">
        <v>236</v>
      </c>
    </row>
    <row r="266" spans="1:40" s="104" customFormat="1" ht="19.5" x14ac:dyDescent="0.2">
      <c r="A266" s="115" t="s">
        <v>132</v>
      </c>
      <c r="B266" s="105" t="s">
        <v>17</v>
      </c>
      <c r="C266" s="187" t="s">
        <v>235</v>
      </c>
      <c r="D266" s="188"/>
      <c r="E266" s="189"/>
      <c r="F266" s="162" t="s">
        <v>17</v>
      </c>
      <c r="G266" s="106">
        <v>94978670</v>
      </c>
      <c r="H266" s="106">
        <v>0</v>
      </c>
      <c r="I266" s="106">
        <v>94978670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1036800</v>
      </c>
      <c r="Q266" s="106">
        <v>91482370</v>
      </c>
      <c r="R266" s="106">
        <v>2459500</v>
      </c>
      <c r="S266" s="106">
        <v>0</v>
      </c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187" t="str">
        <f t="shared" si="20"/>
        <v>00004090000000000</v>
      </c>
      <c r="W266" s="188"/>
      <c r="X266" s="189"/>
      <c r="Y266" s="162" t="str">
        <f t="shared" si="21"/>
        <v>200</v>
      </c>
      <c r="Z266" s="106">
        <v>1101355.6299999999</v>
      </c>
      <c r="AA266" s="106">
        <v>0</v>
      </c>
      <c r="AB266" s="106">
        <v>1101355.6299999999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78936.7</v>
      </c>
      <c r="AJ266" s="106">
        <v>546099.57999999996</v>
      </c>
      <c r="AK266" s="126">
        <v>476319.35</v>
      </c>
      <c r="AL266" s="107">
        <v>0</v>
      </c>
      <c r="AM266" s="119"/>
      <c r="AN266" s="103" t="s">
        <v>237</v>
      </c>
    </row>
    <row r="267" spans="1:40" s="104" customFormat="1" ht="29.25" x14ac:dyDescent="0.2">
      <c r="A267" s="115" t="s">
        <v>134</v>
      </c>
      <c r="B267" s="105" t="s">
        <v>17</v>
      </c>
      <c r="C267" s="187" t="s">
        <v>235</v>
      </c>
      <c r="D267" s="188"/>
      <c r="E267" s="189"/>
      <c r="F267" s="162" t="s">
        <v>135</v>
      </c>
      <c r="G267" s="106">
        <v>94978670</v>
      </c>
      <c r="H267" s="106">
        <v>0</v>
      </c>
      <c r="I267" s="106">
        <v>94978670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1036800</v>
      </c>
      <c r="Q267" s="106">
        <v>91482370</v>
      </c>
      <c r="R267" s="106">
        <v>2459500</v>
      </c>
      <c r="S267" s="106">
        <v>0</v>
      </c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00004090000000000</v>
      </c>
      <c r="W267" s="188"/>
      <c r="X267" s="189"/>
      <c r="Y267" s="162" t="str">
        <f t="shared" si="21"/>
        <v>240</v>
      </c>
      <c r="Z267" s="106">
        <v>1101355.6299999999</v>
      </c>
      <c r="AA267" s="106">
        <v>0</v>
      </c>
      <c r="AB267" s="106">
        <v>1101355.6299999999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78936.7</v>
      </c>
      <c r="AJ267" s="106">
        <v>546099.57999999996</v>
      </c>
      <c r="AK267" s="126">
        <v>476319.35</v>
      </c>
      <c r="AL267" s="107">
        <v>0</v>
      </c>
      <c r="AM267" s="119"/>
      <c r="AN267" s="103" t="s">
        <v>238</v>
      </c>
    </row>
    <row r="268" spans="1:40" s="104" customFormat="1" ht="11.25" x14ac:dyDescent="0.2">
      <c r="A268" s="114" t="s">
        <v>139</v>
      </c>
      <c r="B268" s="110" t="s">
        <v>17</v>
      </c>
      <c r="C268" s="190" t="s">
        <v>235</v>
      </c>
      <c r="D268" s="191"/>
      <c r="E268" s="192"/>
      <c r="F268" s="163" t="s">
        <v>140</v>
      </c>
      <c r="G268" s="106">
        <v>94978670</v>
      </c>
      <c r="H268" s="111">
        <v>0</v>
      </c>
      <c r="I268" s="106">
        <v>94978670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1036800</v>
      </c>
      <c r="Q268" s="112">
        <v>91482370</v>
      </c>
      <c r="R268" s="112">
        <v>2459500</v>
      </c>
      <c r="S268" s="112">
        <v>0</v>
      </c>
      <c r="T268" s="143" t="str">
        <f t="shared" si="18"/>
        <v>Прочая закупка товаров, работ и услуг</v>
      </c>
      <c r="U268" s="144" t="str">
        <f t="shared" si="19"/>
        <v>200</v>
      </c>
      <c r="V268" s="193" t="str">
        <f t="shared" si="20"/>
        <v>00004090000000000</v>
      </c>
      <c r="W268" s="194"/>
      <c r="X268" s="195"/>
      <c r="Y268" s="152" t="str">
        <f t="shared" si="21"/>
        <v>244</v>
      </c>
      <c r="Z268" s="106">
        <v>1101355.6299999999</v>
      </c>
      <c r="AA268" s="111">
        <v>0</v>
      </c>
      <c r="AB268" s="106">
        <v>1101355.6299999999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78936.7</v>
      </c>
      <c r="AJ268" s="112">
        <v>546099.57999999996</v>
      </c>
      <c r="AK268" s="128">
        <v>476319.35</v>
      </c>
      <c r="AL268" s="113">
        <v>0</v>
      </c>
      <c r="AM268" s="161" t="str">
        <f>C268&amp;F268</f>
        <v>00004090000000000244</v>
      </c>
      <c r="AN268" s="103" t="str">
        <f>C268&amp;F268</f>
        <v>00004090000000000244</v>
      </c>
    </row>
    <row r="269" spans="1:40" s="104" customFormat="1" ht="11.25" x14ac:dyDescent="0.2">
      <c r="A269" s="115" t="s">
        <v>141</v>
      </c>
      <c r="B269" s="105" t="s">
        <v>17</v>
      </c>
      <c r="C269" s="187" t="s">
        <v>235</v>
      </c>
      <c r="D269" s="188"/>
      <c r="E269" s="189"/>
      <c r="F269" s="162" t="s">
        <v>22</v>
      </c>
      <c r="G269" s="106">
        <v>0</v>
      </c>
      <c r="H269" s="106">
        <v>0</v>
      </c>
      <c r="I269" s="106">
        <v>0</v>
      </c>
      <c r="J269" s="106">
        <v>900000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900000</v>
      </c>
      <c r="Q269" s="106">
        <v>0</v>
      </c>
      <c r="R269" s="106">
        <v>0</v>
      </c>
      <c r="S269" s="106">
        <v>0</v>
      </c>
      <c r="T269" s="115" t="str">
        <f t="shared" si="18"/>
        <v>Межбюджетные трансферты</v>
      </c>
      <c r="U269" s="105" t="str">
        <f t="shared" si="19"/>
        <v>200</v>
      </c>
      <c r="V269" s="187" t="str">
        <f t="shared" si="20"/>
        <v>00004090000000000</v>
      </c>
      <c r="W269" s="188"/>
      <c r="X269" s="189"/>
      <c r="Y269" s="162" t="str">
        <f t="shared" si="21"/>
        <v>500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239</v>
      </c>
    </row>
    <row r="270" spans="1:40" s="104" customFormat="1" ht="11.25" x14ac:dyDescent="0.2">
      <c r="A270" s="114" t="s">
        <v>170</v>
      </c>
      <c r="B270" s="110" t="s">
        <v>17</v>
      </c>
      <c r="C270" s="190" t="s">
        <v>235</v>
      </c>
      <c r="D270" s="191"/>
      <c r="E270" s="192"/>
      <c r="F270" s="163" t="s">
        <v>171</v>
      </c>
      <c r="G270" s="106">
        <v>0</v>
      </c>
      <c r="H270" s="111">
        <v>0</v>
      </c>
      <c r="I270" s="106">
        <v>0</v>
      </c>
      <c r="J270" s="111">
        <v>900000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900000</v>
      </c>
      <c r="Q270" s="112">
        <v>0</v>
      </c>
      <c r="R270" s="112">
        <v>0</v>
      </c>
      <c r="S270" s="112">
        <v>0</v>
      </c>
      <c r="T270" s="143" t="str">
        <f t="shared" si="18"/>
        <v>Иные межбюджетные трансферты</v>
      </c>
      <c r="U270" s="144" t="str">
        <f t="shared" si="19"/>
        <v>200</v>
      </c>
      <c r="V270" s="193" t="str">
        <f t="shared" si="20"/>
        <v>00004090000000000</v>
      </c>
      <c r="W270" s="194"/>
      <c r="X270" s="195"/>
      <c r="Y270" s="152" t="str">
        <f t="shared" si="21"/>
        <v>540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00004090000000000540</v>
      </c>
      <c r="AN270" s="103" t="str">
        <f>C270&amp;F270</f>
        <v>00004090000000000540</v>
      </c>
    </row>
    <row r="271" spans="1:40" s="104" customFormat="1" ht="11.25" x14ac:dyDescent="0.2">
      <c r="A271" s="115" t="s">
        <v>145</v>
      </c>
      <c r="B271" s="105" t="s">
        <v>17</v>
      </c>
      <c r="C271" s="187" t="s">
        <v>235</v>
      </c>
      <c r="D271" s="188"/>
      <c r="E271" s="189"/>
      <c r="F271" s="162" t="s">
        <v>146</v>
      </c>
      <c r="G271" s="106">
        <v>100000</v>
      </c>
      <c r="H271" s="106"/>
      <c r="I271" s="106">
        <v>100000</v>
      </c>
      <c r="J271" s="106"/>
      <c r="K271" s="106"/>
      <c r="L271" s="106"/>
      <c r="M271" s="106"/>
      <c r="N271" s="106"/>
      <c r="O271" s="106"/>
      <c r="P271" s="106"/>
      <c r="Q271" s="106">
        <v>100000</v>
      </c>
      <c r="R271" s="106"/>
      <c r="S271" s="106"/>
      <c r="T271" s="115" t="str">
        <f t="shared" si="18"/>
        <v>Иные бюджетные ассигнования</v>
      </c>
      <c r="U271" s="105" t="str">
        <f t="shared" si="19"/>
        <v>200</v>
      </c>
      <c r="V271" s="187" t="str">
        <f t="shared" si="20"/>
        <v>00004090000000000</v>
      </c>
      <c r="W271" s="188"/>
      <c r="X271" s="189"/>
      <c r="Y271" s="162" t="str">
        <f t="shared" si="21"/>
        <v>800</v>
      </c>
      <c r="Z271" s="106">
        <v>100000</v>
      </c>
      <c r="AA271" s="106"/>
      <c r="AB271" s="106">
        <v>100000</v>
      </c>
      <c r="AC271" s="106"/>
      <c r="AD271" s="106"/>
      <c r="AE271" s="106"/>
      <c r="AF271" s="106"/>
      <c r="AG271" s="106"/>
      <c r="AH271" s="106"/>
      <c r="AI271" s="106"/>
      <c r="AJ271" s="106">
        <v>100000</v>
      </c>
      <c r="AK271" s="126"/>
      <c r="AL271" s="107"/>
      <c r="AM271" s="119"/>
      <c r="AN271" s="103" t="s">
        <v>240</v>
      </c>
    </row>
    <row r="272" spans="1:40" s="104" customFormat="1" ht="11.25" x14ac:dyDescent="0.2">
      <c r="A272" s="115" t="s">
        <v>148</v>
      </c>
      <c r="B272" s="105" t="s">
        <v>17</v>
      </c>
      <c r="C272" s="187" t="s">
        <v>235</v>
      </c>
      <c r="D272" s="188"/>
      <c r="E272" s="189"/>
      <c r="F272" s="162" t="s">
        <v>149</v>
      </c>
      <c r="G272" s="106">
        <v>100000</v>
      </c>
      <c r="H272" s="106"/>
      <c r="I272" s="106">
        <v>100000</v>
      </c>
      <c r="J272" s="106"/>
      <c r="K272" s="106"/>
      <c r="L272" s="106"/>
      <c r="M272" s="106"/>
      <c r="N272" s="106"/>
      <c r="O272" s="106"/>
      <c r="P272" s="106"/>
      <c r="Q272" s="106">
        <v>100000</v>
      </c>
      <c r="R272" s="106"/>
      <c r="S272" s="106"/>
      <c r="T272" s="115" t="str">
        <f t="shared" si="18"/>
        <v>Уплата налогов, сборов и иных платежей</v>
      </c>
      <c r="U272" s="105" t="str">
        <f t="shared" si="19"/>
        <v>200</v>
      </c>
      <c r="V272" s="187" t="str">
        <f t="shared" si="20"/>
        <v>00004090000000000</v>
      </c>
      <c r="W272" s="188"/>
      <c r="X272" s="189"/>
      <c r="Y272" s="162" t="str">
        <f t="shared" si="21"/>
        <v>850</v>
      </c>
      <c r="Z272" s="106">
        <v>100000</v>
      </c>
      <c r="AA272" s="106"/>
      <c r="AB272" s="106">
        <v>100000</v>
      </c>
      <c r="AC272" s="106"/>
      <c r="AD272" s="106"/>
      <c r="AE272" s="106"/>
      <c r="AF272" s="106"/>
      <c r="AG272" s="106"/>
      <c r="AH272" s="106"/>
      <c r="AI272" s="106"/>
      <c r="AJ272" s="106">
        <v>100000</v>
      </c>
      <c r="AK272" s="126"/>
      <c r="AL272" s="107"/>
      <c r="AM272" s="119"/>
      <c r="AN272" s="103" t="s">
        <v>241</v>
      </c>
    </row>
    <row r="273" spans="1:40" s="104" customFormat="1" ht="11.25" x14ac:dyDescent="0.2">
      <c r="A273" s="114" t="s">
        <v>155</v>
      </c>
      <c r="B273" s="110" t="s">
        <v>17</v>
      </c>
      <c r="C273" s="190" t="s">
        <v>235</v>
      </c>
      <c r="D273" s="191"/>
      <c r="E273" s="192"/>
      <c r="F273" s="163" t="s">
        <v>156</v>
      </c>
      <c r="G273" s="106">
        <v>100000</v>
      </c>
      <c r="H273" s="111"/>
      <c r="I273" s="106">
        <v>100000</v>
      </c>
      <c r="J273" s="111"/>
      <c r="K273" s="112"/>
      <c r="L273" s="112"/>
      <c r="M273" s="112"/>
      <c r="N273" s="112"/>
      <c r="O273" s="112"/>
      <c r="P273" s="112"/>
      <c r="Q273" s="112">
        <v>100000</v>
      </c>
      <c r="R273" s="112"/>
      <c r="S273" s="112"/>
      <c r="T273" s="143" t="str">
        <f t="shared" si="18"/>
        <v>Уплата иных платежей</v>
      </c>
      <c r="U273" s="144" t="str">
        <f t="shared" si="19"/>
        <v>200</v>
      </c>
      <c r="V273" s="193" t="str">
        <f t="shared" si="20"/>
        <v>00004090000000000</v>
      </c>
      <c r="W273" s="194"/>
      <c r="X273" s="195"/>
      <c r="Y273" s="152" t="str">
        <f t="shared" si="21"/>
        <v>853</v>
      </c>
      <c r="Z273" s="106">
        <v>100000</v>
      </c>
      <c r="AA273" s="111"/>
      <c r="AB273" s="106">
        <v>100000</v>
      </c>
      <c r="AC273" s="111"/>
      <c r="AD273" s="112"/>
      <c r="AE273" s="112"/>
      <c r="AF273" s="112"/>
      <c r="AG273" s="112"/>
      <c r="AH273" s="112"/>
      <c r="AI273" s="112"/>
      <c r="AJ273" s="112">
        <v>100000</v>
      </c>
      <c r="AK273" s="128"/>
      <c r="AL273" s="113"/>
      <c r="AM273" s="161" t="str">
        <f>C273&amp;F273</f>
        <v>00004090000000000853</v>
      </c>
      <c r="AN273" s="103" t="str">
        <f>C273&amp;F273</f>
        <v>00004090000000000853</v>
      </c>
    </row>
    <row r="274" spans="1:40" s="104" customFormat="1" ht="11.25" x14ac:dyDescent="0.2">
      <c r="A274" s="115" t="s">
        <v>242</v>
      </c>
      <c r="B274" s="105" t="s">
        <v>17</v>
      </c>
      <c r="C274" s="187" t="s">
        <v>243</v>
      </c>
      <c r="D274" s="188"/>
      <c r="E274" s="189"/>
      <c r="F274" s="162" t="s">
        <v>110</v>
      </c>
      <c r="G274" s="106">
        <v>1098000</v>
      </c>
      <c r="H274" s="106">
        <v>0</v>
      </c>
      <c r="I274" s="106">
        <v>1098000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798000</v>
      </c>
      <c r="Q274" s="106">
        <v>300000</v>
      </c>
      <c r="R274" s="106">
        <v>0</v>
      </c>
      <c r="S274" s="106">
        <v>0</v>
      </c>
      <c r="T274" s="115" t="str">
        <f t="shared" si="18"/>
        <v>Другие вопросы в области национальной экономики</v>
      </c>
      <c r="U274" s="105" t="str">
        <f t="shared" si="19"/>
        <v>200</v>
      </c>
      <c r="V274" s="187" t="str">
        <f t="shared" si="20"/>
        <v>00004120000000000</v>
      </c>
      <c r="W274" s="188"/>
      <c r="X274" s="189"/>
      <c r="Y274" s="162" t="str">
        <f t="shared" si="21"/>
        <v>000</v>
      </c>
      <c r="Z274" s="106">
        <v>52952</v>
      </c>
      <c r="AA274" s="106">
        <v>0</v>
      </c>
      <c r="AB274" s="106">
        <v>52952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52952</v>
      </c>
      <c r="AJ274" s="106">
        <v>0</v>
      </c>
      <c r="AK274" s="126">
        <v>0</v>
      </c>
      <c r="AL274" s="107">
        <v>0</v>
      </c>
      <c r="AM274" s="119"/>
      <c r="AN274" s="103" t="s">
        <v>244</v>
      </c>
    </row>
    <row r="275" spans="1:40" s="104" customFormat="1" ht="19.5" x14ac:dyDescent="0.2">
      <c r="A275" s="115" t="s">
        <v>132</v>
      </c>
      <c r="B275" s="105" t="s">
        <v>17</v>
      </c>
      <c r="C275" s="187" t="s">
        <v>243</v>
      </c>
      <c r="D275" s="188"/>
      <c r="E275" s="189"/>
      <c r="F275" s="162" t="s">
        <v>17</v>
      </c>
      <c r="G275" s="106">
        <v>913000</v>
      </c>
      <c r="H275" s="106">
        <v>0</v>
      </c>
      <c r="I275" s="106">
        <v>913000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613000</v>
      </c>
      <c r="Q275" s="106">
        <v>300000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7" t="str">
        <f t="shared" si="20"/>
        <v>00004120000000000</v>
      </c>
      <c r="W275" s="188"/>
      <c r="X275" s="189"/>
      <c r="Y275" s="162" t="str">
        <f t="shared" si="21"/>
        <v>200</v>
      </c>
      <c r="Z275" s="106">
        <v>52952</v>
      </c>
      <c r="AA275" s="106">
        <v>0</v>
      </c>
      <c r="AB275" s="106">
        <v>52952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52952</v>
      </c>
      <c r="AJ275" s="106">
        <v>0</v>
      </c>
      <c r="AK275" s="126">
        <v>0</v>
      </c>
      <c r="AL275" s="107">
        <v>0</v>
      </c>
      <c r="AM275" s="119"/>
      <c r="AN275" s="103" t="s">
        <v>245</v>
      </c>
    </row>
    <row r="276" spans="1:40" s="104" customFormat="1" ht="29.25" x14ac:dyDescent="0.2">
      <c r="A276" s="115" t="s">
        <v>134</v>
      </c>
      <c r="B276" s="105" t="s">
        <v>17</v>
      </c>
      <c r="C276" s="187" t="s">
        <v>243</v>
      </c>
      <c r="D276" s="188"/>
      <c r="E276" s="189"/>
      <c r="F276" s="162" t="s">
        <v>135</v>
      </c>
      <c r="G276" s="106">
        <v>913000</v>
      </c>
      <c r="H276" s="106">
        <v>0</v>
      </c>
      <c r="I276" s="106">
        <v>913000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613000</v>
      </c>
      <c r="Q276" s="106">
        <v>300000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00004120000000000</v>
      </c>
      <c r="W276" s="188"/>
      <c r="X276" s="189"/>
      <c r="Y276" s="162" t="str">
        <f t="shared" si="21"/>
        <v>240</v>
      </c>
      <c r="Z276" s="106">
        <v>52952</v>
      </c>
      <c r="AA276" s="106">
        <v>0</v>
      </c>
      <c r="AB276" s="106">
        <v>52952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52952</v>
      </c>
      <c r="AJ276" s="106">
        <v>0</v>
      </c>
      <c r="AK276" s="126">
        <v>0</v>
      </c>
      <c r="AL276" s="107">
        <v>0</v>
      </c>
      <c r="AM276" s="119"/>
      <c r="AN276" s="103" t="s">
        <v>246</v>
      </c>
    </row>
    <row r="277" spans="1:40" s="104" customFormat="1" ht="11.25" x14ac:dyDescent="0.2">
      <c r="A277" s="114" t="s">
        <v>139</v>
      </c>
      <c r="B277" s="110" t="s">
        <v>17</v>
      </c>
      <c r="C277" s="190" t="s">
        <v>243</v>
      </c>
      <c r="D277" s="191"/>
      <c r="E277" s="192"/>
      <c r="F277" s="163" t="s">
        <v>140</v>
      </c>
      <c r="G277" s="106">
        <v>913000</v>
      </c>
      <c r="H277" s="111">
        <v>0</v>
      </c>
      <c r="I277" s="106">
        <v>913000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613000</v>
      </c>
      <c r="Q277" s="112">
        <v>300000</v>
      </c>
      <c r="R277" s="112">
        <v>0</v>
      </c>
      <c r="S277" s="112">
        <v>0</v>
      </c>
      <c r="T277" s="143" t="str">
        <f t="shared" si="18"/>
        <v>Прочая закупка товаров, работ и услуг</v>
      </c>
      <c r="U277" s="144" t="str">
        <f t="shared" si="19"/>
        <v>200</v>
      </c>
      <c r="V277" s="193" t="str">
        <f t="shared" si="20"/>
        <v>00004120000000000</v>
      </c>
      <c r="W277" s="194"/>
      <c r="X277" s="195"/>
      <c r="Y277" s="152" t="str">
        <f t="shared" si="21"/>
        <v>244</v>
      </c>
      <c r="Z277" s="106">
        <v>52952</v>
      </c>
      <c r="AA277" s="111">
        <v>0</v>
      </c>
      <c r="AB277" s="106">
        <v>52952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52952</v>
      </c>
      <c r="AJ277" s="112">
        <v>0</v>
      </c>
      <c r="AK277" s="128">
        <v>0</v>
      </c>
      <c r="AL277" s="113">
        <v>0</v>
      </c>
      <c r="AM277" s="161" t="str">
        <f>C277&amp;F277</f>
        <v>00004120000000000244</v>
      </c>
      <c r="AN277" s="103" t="str">
        <f>C277&amp;F277</f>
        <v>00004120000000000244</v>
      </c>
    </row>
    <row r="278" spans="1:40" s="104" customFormat="1" ht="11.25" x14ac:dyDescent="0.2">
      <c r="A278" s="115" t="s">
        <v>145</v>
      </c>
      <c r="B278" s="105" t="s">
        <v>17</v>
      </c>
      <c r="C278" s="187" t="s">
        <v>243</v>
      </c>
      <c r="D278" s="188"/>
      <c r="E278" s="189"/>
      <c r="F278" s="162" t="s">
        <v>146</v>
      </c>
      <c r="G278" s="106">
        <v>185000</v>
      </c>
      <c r="H278" s="106">
        <v>0</v>
      </c>
      <c r="I278" s="106">
        <v>185000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185000</v>
      </c>
      <c r="Q278" s="106">
        <v>0</v>
      </c>
      <c r="R278" s="106">
        <v>0</v>
      </c>
      <c r="S278" s="106">
        <v>0</v>
      </c>
      <c r="T278" s="115" t="str">
        <f t="shared" si="18"/>
        <v>Иные бюджетные ассигнования</v>
      </c>
      <c r="U278" s="105" t="str">
        <f t="shared" si="19"/>
        <v>200</v>
      </c>
      <c r="V278" s="187" t="str">
        <f t="shared" si="20"/>
        <v>00004120000000000</v>
      </c>
      <c r="W278" s="188"/>
      <c r="X278" s="189"/>
      <c r="Y278" s="162" t="str">
        <f t="shared" si="21"/>
        <v>800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247</v>
      </c>
    </row>
    <row r="279" spans="1:40" s="104" customFormat="1" ht="39" x14ac:dyDescent="0.2">
      <c r="A279" s="115" t="s">
        <v>248</v>
      </c>
      <c r="B279" s="105" t="s">
        <v>17</v>
      </c>
      <c r="C279" s="187" t="s">
        <v>243</v>
      </c>
      <c r="D279" s="188"/>
      <c r="E279" s="189"/>
      <c r="F279" s="162" t="s">
        <v>249</v>
      </c>
      <c r="G279" s="106">
        <v>185000</v>
      </c>
      <c r="H279" s="106">
        <v>0</v>
      </c>
      <c r="I279" s="106">
        <v>185000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185000</v>
      </c>
      <c r="Q279" s="106">
        <v>0</v>
      </c>
      <c r="R279" s="106">
        <v>0</v>
      </c>
      <c r="S279" s="106">
        <v>0</v>
      </c>
      <c r="T27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9" s="105" t="str">
        <f t="shared" si="19"/>
        <v>200</v>
      </c>
      <c r="V279" s="187" t="str">
        <f t="shared" si="20"/>
        <v>00004120000000000</v>
      </c>
      <c r="W279" s="188"/>
      <c r="X279" s="189"/>
      <c r="Y279" s="162" t="str">
        <f t="shared" si="21"/>
        <v>810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250</v>
      </c>
    </row>
    <row r="280" spans="1:40" s="104" customFormat="1" ht="48.75" x14ac:dyDescent="0.2">
      <c r="A280" s="114" t="s">
        <v>251</v>
      </c>
      <c r="B280" s="110" t="s">
        <v>17</v>
      </c>
      <c r="C280" s="190" t="s">
        <v>243</v>
      </c>
      <c r="D280" s="191"/>
      <c r="E280" s="192"/>
      <c r="F280" s="163" t="s">
        <v>252</v>
      </c>
      <c r="G280" s="106">
        <v>185000</v>
      </c>
      <c r="H280" s="111">
        <v>0</v>
      </c>
      <c r="I280" s="106">
        <v>185000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185000</v>
      </c>
      <c r="Q280" s="112">
        <v>0</v>
      </c>
      <c r="R280" s="112">
        <v>0</v>
      </c>
      <c r="S280" s="112">
        <v>0</v>
      </c>
      <c r="T280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80" s="144" t="str">
        <f t="shared" si="19"/>
        <v>200</v>
      </c>
      <c r="V280" s="193" t="str">
        <f t="shared" si="20"/>
        <v>00004120000000000</v>
      </c>
      <c r="W280" s="194"/>
      <c r="X280" s="195"/>
      <c r="Y280" s="152" t="str">
        <f t="shared" si="21"/>
        <v>812</v>
      </c>
      <c r="Z280" s="106">
        <v>0</v>
      </c>
      <c r="AA280" s="111">
        <v>0</v>
      </c>
      <c r="AB280" s="106">
        <v>0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0</v>
      </c>
      <c r="AJ280" s="112">
        <v>0</v>
      </c>
      <c r="AK280" s="128">
        <v>0</v>
      </c>
      <c r="AL280" s="113">
        <v>0</v>
      </c>
      <c r="AM280" s="161" t="str">
        <f>C280&amp;F280</f>
        <v>00004120000000000812</v>
      </c>
      <c r="AN280" s="103" t="str">
        <f>C280&amp;F280</f>
        <v>00004120000000000812</v>
      </c>
    </row>
    <row r="281" spans="1:40" s="104" customFormat="1" ht="11.25" x14ac:dyDescent="0.2">
      <c r="A281" s="115" t="s">
        <v>253</v>
      </c>
      <c r="B281" s="105" t="s">
        <v>17</v>
      </c>
      <c r="C281" s="187" t="s">
        <v>254</v>
      </c>
      <c r="D281" s="188"/>
      <c r="E281" s="189"/>
      <c r="F281" s="162" t="s">
        <v>110</v>
      </c>
      <c r="G281" s="106">
        <v>18092453.140000001</v>
      </c>
      <c r="H281" s="106">
        <v>0</v>
      </c>
      <c r="I281" s="106">
        <v>18092453.140000001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4334559.47</v>
      </c>
      <c r="Q281" s="106">
        <v>11354093.67</v>
      </c>
      <c r="R281" s="106">
        <v>2403800</v>
      </c>
      <c r="S281" s="106">
        <v>0</v>
      </c>
      <c r="T281" s="115" t="str">
        <f t="shared" si="18"/>
        <v>ЖИЛИЩНО-КОММУНАЛЬНОЕ ХОЗЯЙСТВО</v>
      </c>
      <c r="U281" s="105" t="str">
        <f t="shared" si="19"/>
        <v>200</v>
      </c>
      <c r="V281" s="187" t="str">
        <f t="shared" si="20"/>
        <v>00005000000000000</v>
      </c>
      <c r="W281" s="188"/>
      <c r="X281" s="189"/>
      <c r="Y281" s="162" t="str">
        <f t="shared" si="21"/>
        <v>000</v>
      </c>
      <c r="Z281" s="106">
        <v>2900976</v>
      </c>
      <c r="AA281" s="106">
        <v>0</v>
      </c>
      <c r="AB281" s="106">
        <v>2900976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188566.38</v>
      </c>
      <c r="AJ281" s="106">
        <v>1866843.45</v>
      </c>
      <c r="AK281" s="126">
        <v>845566.17</v>
      </c>
      <c r="AL281" s="107">
        <v>0</v>
      </c>
      <c r="AM281" s="119"/>
      <c r="AN281" s="103" t="s">
        <v>255</v>
      </c>
    </row>
    <row r="282" spans="1:40" s="104" customFormat="1" ht="11.25" x14ac:dyDescent="0.2">
      <c r="A282" s="115" t="s">
        <v>256</v>
      </c>
      <c r="B282" s="105" t="s">
        <v>17</v>
      </c>
      <c r="C282" s="187" t="s">
        <v>257</v>
      </c>
      <c r="D282" s="188"/>
      <c r="E282" s="189"/>
      <c r="F282" s="162" t="s">
        <v>110</v>
      </c>
      <c r="G282" s="106">
        <v>837700</v>
      </c>
      <c r="H282" s="106">
        <v>0</v>
      </c>
      <c r="I282" s="106">
        <v>837700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662700</v>
      </c>
      <c r="Q282" s="106">
        <v>175000</v>
      </c>
      <c r="R282" s="106">
        <v>0</v>
      </c>
      <c r="S282" s="106">
        <v>0</v>
      </c>
      <c r="T282" s="115" t="str">
        <f t="shared" si="18"/>
        <v>Жилищное хозяйство</v>
      </c>
      <c r="U282" s="105" t="str">
        <f t="shared" si="19"/>
        <v>200</v>
      </c>
      <c r="V282" s="187" t="str">
        <f t="shared" si="20"/>
        <v>00005010000000000</v>
      </c>
      <c r="W282" s="188"/>
      <c r="X282" s="189"/>
      <c r="Y282" s="162" t="str">
        <f t="shared" si="21"/>
        <v>000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258</v>
      </c>
    </row>
    <row r="283" spans="1:40" s="104" customFormat="1" ht="19.5" x14ac:dyDescent="0.2">
      <c r="A283" s="115" t="s">
        <v>132</v>
      </c>
      <c r="B283" s="105" t="s">
        <v>17</v>
      </c>
      <c r="C283" s="187" t="s">
        <v>257</v>
      </c>
      <c r="D283" s="188"/>
      <c r="E283" s="189"/>
      <c r="F283" s="162" t="s">
        <v>17</v>
      </c>
      <c r="G283" s="106">
        <v>837700</v>
      </c>
      <c r="H283" s="106">
        <v>0</v>
      </c>
      <c r="I283" s="106">
        <v>837700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662700</v>
      </c>
      <c r="Q283" s="106">
        <v>175000</v>
      </c>
      <c r="R283" s="106">
        <v>0</v>
      </c>
      <c r="S283" s="106">
        <v>0</v>
      </c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00005010000000000</v>
      </c>
      <c r="W283" s="188"/>
      <c r="X283" s="189"/>
      <c r="Y283" s="162" t="str">
        <f t="shared" si="21"/>
        <v>200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259</v>
      </c>
    </row>
    <row r="284" spans="1:40" s="104" customFormat="1" ht="29.25" x14ac:dyDescent="0.2">
      <c r="A284" s="115" t="s">
        <v>134</v>
      </c>
      <c r="B284" s="105" t="s">
        <v>17</v>
      </c>
      <c r="C284" s="187" t="s">
        <v>257</v>
      </c>
      <c r="D284" s="188"/>
      <c r="E284" s="189"/>
      <c r="F284" s="162" t="s">
        <v>135</v>
      </c>
      <c r="G284" s="106">
        <v>837700</v>
      </c>
      <c r="H284" s="106">
        <v>0</v>
      </c>
      <c r="I284" s="106">
        <v>837700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662700</v>
      </c>
      <c r="Q284" s="106">
        <v>175000</v>
      </c>
      <c r="R284" s="106">
        <v>0</v>
      </c>
      <c r="S284" s="106">
        <v>0</v>
      </c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87" t="str">
        <f t="shared" si="20"/>
        <v>00005010000000000</v>
      </c>
      <c r="W284" s="188"/>
      <c r="X284" s="189"/>
      <c r="Y284" s="162" t="str">
        <f t="shared" si="21"/>
        <v>240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260</v>
      </c>
    </row>
    <row r="285" spans="1:40" s="104" customFormat="1" ht="11.25" x14ac:dyDescent="0.2">
      <c r="A285" s="114" t="s">
        <v>139</v>
      </c>
      <c r="B285" s="110" t="s">
        <v>17</v>
      </c>
      <c r="C285" s="190" t="s">
        <v>257</v>
      </c>
      <c r="D285" s="191"/>
      <c r="E285" s="192"/>
      <c r="F285" s="163" t="s">
        <v>140</v>
      </c>
      <c r="G285" s="106">
        <v>837700</v>
      </c>
      <c r="H285" s="111">
        <v>0</v>
      </c>
      <c r="I285" s="106">
        <v>837700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662700</v>
      </c>
      <c r="Q285" s="112">
        <v>175000</v>
      </c>
      <c r="R285" s="112">
        <v>0</v>
      </c>
      <c r="S285" s="112">
        <v>0</v>
      </c>
      <c r="T285" s="143" t="str">
        <f t="shared" si="18"/>
        <v>Прочая закупка товаров, работ и услуг</v>
      </c>
      <c r="U285" s="144" t="str">
        <f t="shared" si="19"/>
        <v>200</v>
      </c>
      <c r="V285" s="193" t="str">
        <f t="shared" si="20"/>
        <v>00005010000000000</v>
      </c>
      <c r="W285" s="194"/>
      <c r="X285" s="195"/>
      <c r="Y285" s="152" t="str">
        <f t="shared" si="21"/>
        <v>244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00005010000000000244</v>
      </c>
      <c r="AN285" s="103" t="str">
        <f>C285&amp;F285</f>
        <v>00005010000000000244</v>
      </c>
    </row>
    <row r="286" spans="1:40" s="104" customFormat="1" ht="11.25" x14ac:dyDescent="0.2">
      <c r="A286" s="115" t="s">
        <v>261</v>
      </c>
      <c r="B286" s="105" t="s">
        <v>17</v>
      </c>
      <c r="C286" s="187" t="s">
        <v>262</v>
      </c>
      <c r="D286" s="188"/>
      <c r="E286" s="189"/>
      <c r="F286" s="162" t="s">
        <v>110</v>
      </c>
      <c r="G286" s="106">
        <v>7349859.4699999997</v>
      </c>
      <c r="H286" s="106">
        <v>0</v>
      </c>
      <c r="I286" s="106">
        <v>7349859.4699999997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3671859.47</v>
      </c>
      <c r="Q286" s="106">
        <v>3678000</v>
      </c>
      <c r="R286" s="106">
        <v>0</v>
      </c>
      <c r="S286" s="106">
        <v>0</v>
      </c>
      <c r="T286" s="115" t="str">
        <f t="shared" si="18"/>
        <v>Коммунальное хозяйство</v>
      </c>
      <c r="U286" s="105" t="str">
        <f t="shared" si="19"/>
        <v>200</v>
      </c>
      <c r="V286" s="187" t="str">
        <f t="shared" si="20"/>
        <v>00005020000000000</v>
      </c>
      <c r="W286" s="188"/>
      <c r="X286" s="189"/>
      <c r="Y286" s="162" t="str">
        <f t="shared" si="21"/>
        <v>000</v>
      </c>
      <c r="Z286" s="106">
        <v>198566.38</v>
      </c>
      <c r="AA286" s="106">
        <v>0</v>
      </c>
      <c r="AB286" s="106">
        <v>198566.38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188566.38</v>
      </c>
      <c r="AJ286" s="106">
        <v>10000</v>
      </c>
      <c r="AK286" s="126">
        <v>0</v>
      </c>
      <c r="AL286" s="107">
        <v>0</v>
      </c>
      <c r="AM286" s="119"/>
      <c r="AN286" s="103" t="s">
        <v>263</v>
      </c>
    </row>
    <row r="287" spans="1:40" s="104" customFormat="1" ht="19.5" x14ac:dyDescent="0.2">
      <c r="A287" s="115" t="s">
        <v>132</v>
      </c>
      <c r="B287" s="105" t="s">
        <v>17</v>
      </c>
      <c r="C287" s="187" t="s">
        <v>262</v>
      </c>
      <c r="D287" s="188"/>
      <c r="E287" s="189"/>
      <c r="F287" s="162" t="s">
        <v>17</v>
      </c>
      <c r="G287" s="106">
        <v>6629593.6500000004</v>
      </c>
      <c r="H287" s="106">
        <v>0</v>
      </c>
      <c r="I287" s="106">
        <v>6629593.6500000004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2951593.65</v>
      </c>
      <c r="Q287" s="106">
        <v>3678000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00005020000000000</v>
      </c>
      <c r="W287" s="188"/>
      <c r="X287" s="189"/>
      <c r="Y287" s="162" t="str">
        <f t="shared" si="21"/>
        <v>200</v>
      </c>
      <c r="Z287" s="106">
        <v>33401.379999999997</v>
      </c>
      <c r="AA287" s="106">
        <v>0</v>
      </c>
      <c r="AB287" s="106">
        <v>33401.379999999997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23401.38</v>
      </c>
      <c r="AJ287" s="106">
        <v>10000</v>
      </c>
      <c r="AK287" s="126">
        <v>0</v>
      </c>
      <c r="AL287" s="107">
        <v>0</v>
      </c>
      <c r="AM287" s="119"/>
      <c r="AN287" s="103" t="s">
        <v>264</v>
      </c>
    </row>
    <row r="288" spans="1:40" s="104" customFormat="1" ht="29.25" x14ac:dyDescent="0.2">
      <c r="A288" s="115" t="s">
        <v>134</v>
      </c>
      <c r="B288" s="105" t="s">
        <v>17</v>
      </c>
      <c r="C288" s="187" t="s">
        <v>262</v>
      </c>
      <c r="D288" s="188"/>
      <c r="E288" s="189"/>
      <c r="F288" s="162" t="s">
        <v>135</v>
      </c>
      <c r="G288" s="106">
        <v>6629593.6500000004</v>
      </c>
      <c r="H288" s="106">
        <v>0</v>
      </c>
      <c r="I288" s="106">
        <v>6629593.6500000004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2951593.65</v>
      </c>
      <c r="Q288" s="106">
        <v>3678000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00005020000000000</v>
      </c>
      <c r="W288" s="188"/>
      <c r="X288" s="189"/>
      <c r="Y288" s="162" t="str">
        <f t="shared" si="21"/>
        <v>240</v>
      </c>
      <c r="Z288" s="106">
        <v>33401.379999999997</v>
      </c>
      <c r="AA288" s="106">
        <v>0</v>
      </c>
      <c r="AB288" s="106">
        <v>33401.379999999997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23401.38</v>
      </c>
      <c r="AJ288" s="106">
        <v>10000</v>
      </c>
      <c r="AK288" s="126">
        <v>0</v>
      </c>
      <c r="AL288" s="107">
        <v>0</v>
      </c>
      <c r="AM288" s="119"/>
      <c r="AN288" s="103" t="s">
        <v>265</v>
      </c>
    </row>
    <row r="289" spans="1:40" s="104" customFormat="1" ht="11.25" x14ac:dyDescent="0.2">
      <c r="A289" s="114" t="s">
        <v>139</v>
      </c>
      <c r="B289" s="110" t="s">
        <v>17</v>
      </c>
      <c r="C289" s="190" t="s">
        <v>262</v>
      </c>
      <c r="D289" s="191"/>
      <c r="E289" s="192"/>
      <c r="F289" s="163" t="s">
        <v>140</v>
      </c>
      <c r="G289" s="106">
        <v>6629593.6500000004</v>
      </c>
      <c r="H289" s="111">
        <v>0</v>
      </c>
      <c r="I289" s="106">
        <v>6629593.6500000004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2951593.65</v>
      </c>
      <c r="Q289" s="112">
        <v>3678000</v>
      </c>
      <c r="R289" s="112">
        <v>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3" t="str">
        <f t="shared" si="20"/>
        <v>00005020000000000</v>
      </c>
      <c r="W289" s="194"/>
      <c r="X289" s="195"/>
      <c r="Y289" s="152" t="str">
        <f t="shared" si="21"/>
        <v>244</v>
      </c>
      <c r="Z289" s="106">
        <v>33401.379999999997</v>
      </c>
      <c r="AA289" s="111">
        <v>0</v>
      </c>
      <c r="AB289" s="106">
        <v>33401.379999999997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23401.38</v>
      </c>
      <c r="AJ289" s="112">
        <v>10000</v>
      </c>
      <c r="AK289" s="128">
        <v>0</v>
      </c>
      <c r="AL289" s="113">
        <v>0</v>
      </c>
      <c r="AM289" s="161" t="str">
        <f>C289&amp;F289</f>
        <v>00005020000000000244</v>
      </c>
      <c r="AN289" s="103" t="str">
        <f>C289&amp;F289</f>
        <v>00005020000000000244</v>
      </c>
    </row>
    <row r="290" spans="1:40" s="104" customFormat="1" ht="11.25" x14ac:dyDescent="0.2">
      <c r="A290" s="115" t="s">
        <v>145</v>
      </c>
      <c r="B290" s="105" t="s">
        <v>17</v>
      </c>
      <c r="C290" s="187" t="s">
        <v>262</v>
      </c>
      <c r="D290" s="188"/>
      <c r="E290" s="189"/>
      <c r="F290" s="162" t="s">
        <v>146</v>
      </c>
      <c r="G290" s="106">
        <v>720265.82</v>
      </c>
      <c r="H290" s="106">
        <v>0</v>
      </c>
      <c r="I290" s="106">
        <v>720265.82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720265.82</v>
      </c>
      <c r="Q290" s="106">
        <v>0</v>
      </c>
      <c r="R290" s="106">
        <v>0</v>
      </c>
      <c r="S290" s="106">
        <v>0</v>
      </c>
      <c r="T290" s="115" t="str">
        <f t="shared" si="18"/>
        <v>Иные бюджетные ассигнования</v>
      </c>
      <c r="U290" s="105" t="str">
        <f t="shared" si="19"/>
        <v>200</v>
      </c>
      <c r="V290" s="187" t="str">
        <f t="shared" si="20"/>
        <v>00005020000000000</v>
      </c>
      <c r="W290" s="188"/>
      <c r="X290" s="189"/>
      <c r="Y290" s="162" t="str">
        <f t="shared" si="21"/>
        <v>800</v>
      </c>
      <c r="Z290" s="106">
        <v>165165</v>
      </c>
      <c r="AA290" s="106">
        <v>0</v>
      </c>
      <c r="AB290" s="106">
        <v>165165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165165</v>
      </c>
      <c r="AJ290" s="106">
        <v>0</v>
      </c>
      <c r="AK290" s="126">
        <v>0</v>
      </c>
      <c r="AL290" s="107">
        <v>0</v>
      </c>
      <c r="AM290" s="119"/>
      <c r="AN290" s="103" t="s">
        <v>266</v>
      </c>
    </row>
    <row r="291" spans="1:40" s="104" customFormat="1" ht="39" x14ac:dyDescent="0.2">
      <c r="A291" s="115" t="s">
        <v>248</v>
      </c>
      <c r="B291" s="105" t="s">
        <v>17</v>
      </c>
      <c r="C291" s="187" t="s">
        <v>262</v>
      </c>
      <c r="D291" s="188"/>
      <c r="E291" s="189"/>
      <c r="F291" s="162" t="s">
        <v>249</v>
      </c>
      <c r="G291" s="106">
        <v>720000</v>
      </c>
      <c r="H291" s="106">
        <v>0</v>
      </c>
      <c r="I291" s="106">
        <v>720000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720000</v>
      </c>
      <c r="Q291" s="106">
        <v>0</v>
      </c>
      <c r="R291" s="106">
        <v>0</v>
      </c>
      <c r="S291" s="106">
        <v>0</v>
      </c>
      <c r="T29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1" s="105" t="str">
        <f t="shared" si="19"/>
        <v>200</v>
      </c>
      <c r="V291" s="187" t="str">
        <f t="shared" si="20"/>
        <v>00005020000000000</v>
      </c>
      <c r="W291" s="188"/>
      <c r="X291" s="189"/>
      <c r="Y291" s="162" t="str">
        <f t="shared" si="21"/>
        <v>810</v>
      </c>
      <c r="Z291" s="106">
        <v>165165</v>
      </c>
      <c r="AA291" s="106">
        <v>0</v>
      </c>
      <c r="AB291" s="106">
        <v>165165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165165</v>
      </c>
      <c r="AJ291" s="106">
        <v>0</v>
      </c>
      <c r="AK291" s="126">
        <v>0</v>
      </c>
      <c r="AL291" s="107">
        <v>0</v>
      </c>
      <c r="AM291" s="119"/>
      <c r="AN291" s="103" t="s">
        <v>267</v>
      </c>
    </row>
    <row r="292" spans="1:40" s="104" customFormat="1" ht="39" x14ac:dyDescent="0.2">
      <c r="A292" s="114" t="s">
        <v>268</v>
      </c>
      <c r="B292" s="110" t="s">
        <v>17</v>
      </c>
      <c r="C292" s="190" t="s">
        <v>262</v>
      </c>
      <c r="D292" s="191"/>
      <c r="E292" s="192"/>
      <c r="F292" s="163" t="s">
        <v>269</v>
      </c>
      <c r="G292" s="106">
        <v>670000</v>
      </c>
      <c r="H292" s="111">
        <v>0</v>
      </c>
      <c r="I292" s="106">
        <v>670000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670000</v>
      </c>
      <c r="Q292" s="112">
        <v>0</v>
      </c>
      <c r="R292" s="112">
        <v>0</v>
      </c>
      <c r="S292" s="112">
        <v>0</v>
      </c>
      <c r="T292" s="143" t="str">
        <f t="shared" ref="T292:T355" si="22">""&amp;A292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92" s="144" t="str">
        <f t="shared" ref="U292:U355" si="23">""&amp;B292</f>
        <v>200</v>
      </c>
      <c r="V292" s="193" t="str">
        <f t="shared" ref="V292:V355" si="24">""&amp;C292</f>
        <v>00005020000000000</v>
      </c>
      <c r="W292" s="194"/>
      <c r="X292" s="195"/>
      <c r="Y292" s="152" t="str">
        <f t="shared" ref="Y292:Y355" si="25">""&amp;F292</f>
        <v>811</v>
      </c>
      <c r="Z292" s="106">
        <v>165165</v>
      </c>
      <c r="AA292" s="111">
        <v>0</v>
      </c>
      <c r="AB292" s="106">
        <v>165165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165165</v>
      </c>
      <c r="AJ292" s="112">
        <v>0</v>
      </c>
      <c r="AK292" s="128">
        <v>0</v>
      </c>
      <c r="AL292" s="113">
        <v>0</v>
      </c>
      <c r="AM292" s="161" t="str">
        <f>C292&amp;F292</f>
        <v>00005020000000000811</v>
      </c>
      <c r="AN292" s="103" t="str">
        <f>C292&amp;F292</f>
        <v>00005020000000000811</v>
      </c>
    </row>
    <row r="293" spans="1:40" s="104" customFormat="1" ht="19.5" x14ac:dyDescent="0.2">
      <c r="A293" s="114" t="s">
        <v>270</v>
      </c>
      <c r="B293" s="110" t="s">
        <v>17</v>
      </c>
      <c r="C293" s="190" t="s">
        <v>262</v>
      </c>
      <c r="D293" s="191"/>
      <c r="E293" s="192"/>
      <c r="F293" s="163" t="s">
        <v>271</v>
      </c>
      <c r="G293" s="106">
        <v>50000</v>
      </c>
      <c r="H293" s="111">
        <v>0</v>
      </c>
      <c r="I293" s="106">
        <v>50000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50000</v>
      </c>
      <c r="Q293" s="112">
        <v>0</v>
      </c>
      <c r="R293" s="112">
        <v>0</v>
      </c>
      <c r="S293" s="112">
        <v>0</v>
      </c>
      <c r="T293" s="143" t="str">
        <f t="shared" si="22"/>
        <v>Гранты юридическим лицам (кроме некоммерческих организаций), индивидуальным предпринимателям</v>
      </c>
      <c r="U293" s="144" t="str">
        <f t="shared" si="23"/>
        <v>200</v>
      </c>
      <c r="V293" s="193" t="str">
        <f t="shared" si="24"/>
        <v>00005020000000000</v>
      </c>
      <c r="W293" s="194"/>
      <c r="X293" s="195"/>
      <c r="Y293" s="152" t="str">
        <f t="shared" si="25"/>
        <v>814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8">
        <v>0</v>
      </c>
      <c r="AL293" s="113">
        <v>0</v>
      </c>
      <c r="AM293" s="161" t="str">
        <f>C293&amp;F293</f>
        <v>00005020000000000814</v>
      </c>
      <c r="AN293" s="103" t="str">
        <f>C293&amp;F293</f>
        <v>00005020000000000814</v>
      </c>
    </row>
    <row r="294" spans="1:40" s="104" customFormat="1" ht="11.25" x14ac:dyDescent="0.2">
      <c r="A294" s="115" t="s">
        <v>148</v>
      </c>
      <c r="B294" s="105" t="s">
        <v>17</v>
      </c>
      <c r="C294" s="187" t="s">
        <v>262</v>
      </c>
      <c r="D294" s="188"/>
      <c r="E294" s="189"/>
      <c r="F294" s="162" t="s">
        <v>149</v>
      </c>
      <c r="G294" s="106">
        <v>265.82</v>
      </c>
      <c r="H294" s="106"/>
      <c r="I294" s="106">
        <v>265.82</v>
      </c>
      <c r="J294" s="106"/>
      <c r="K294" s="106"/>
      <c r="L294" s="106"/>
      <c r="M294" s="106"/>
      <c r="N294" s="106"/>
      <c r="O294" s="106"/>
      <c r="P294" s="106">
        <v>265.82</v>
      </c>
      <c r="Q294" s="106"/>
      <c r="R294" s="106"/>
      <c r="S294" s="106"/>
      <c r="T294" s="115" t="str">
        <f t="shared" si="22"/>
        <v>Уплата налогов, сборов и иных платежей</v>
      </c>
      <c r="U294" s="105" t="str">
        <f t="shared" si="23"/>
        <v>200</v>
      </c>
      <c r="V294" s="187" t="str">
        <f t="shared" si="24"/>
        <v>00005020000000000</v>
      </c>
      <c r="W294" s="188"/>
      <c r="X294" s="189"/>
      <c r="Y294" s="162" t="str">
        <f t="shared" si="25"/>
        <v>850</v>
      </c>
      <c r="Z294" s="106">
        <v>0</v>
      </c>
      <c r="AA294" s="106"/>
      <c r="AB294" s="106">
        <v>0</v>
      </c>
      <c r="AC294" s="106"/>
      <c r="AD294" s="106"/>
      <c r="AE294" s="106"/>
      <c r="AF294" s="106"/>
      <c r="AG294" s="106"/>
      <c r="AH294" s="106"/>
      <c r="AI294" s="106"/>
      <c r="AJ294" s="106"/>
      <c r="AK294" s="126"/>
      <c r="AL294" s="107"/>
      <c r="AM294" s="119"/>
      <c r="AN294" s="103" t="s">
        <v>272</v>
      </c>
    </row>
    <row r="295" spans="1:40" s="104" customFormat="1" ht="11.25" x14ac:dyDescent="0.2">
      <c r="A295" s="114" t="s">
        <v>155</v>
      </c>
      <c r="B295" s="110" t="s">
        <v>17</v>
      </c>
      <c r="C295" s="190" t="s">
        <v>262</v>
      </c>
      <c r="D295" s="191"/>
      <c r="E295" s="192"/>
      <c r="F295" s="163" t="s">
        <v>156</v>
      </c>
      <c r="G295" s="106">
        <v>265.82</v>
      </c>
      <c r="H295" s="111"/>
      <c r="I295" s="106">
        <v>265.82</v>
      </c>
      <c r="J295" s="111"/>
      <c r="K295" s="112"/>
      <c r="L295" s="112"/>
      <c r="M295" s="112"/>
      <c r="N295" s="112"/>
      <c r="O295" s="112"/>
      <c r="P295" s="112">
        <v>265.82</v>
      </c>
      <c r="Q295" s="112"/>
      <c r="R295" s="112"/>
      <c r="S295" s="112"/>
      <c r="T295" s="143" t="str">
        <f t="shared" si="22"/>
        <v>Уплата иных платежей</v>
      </c>
      <c r="U295" s="144" t="str">
        <f t="shared" si="23"/>
        <v>200</v>
      </c>
      <c r="V295" s="193" t="str">
        <f t="shared" si="24"/>
        <v>00005020000000000</v>
      </c>
      <c r="W295" s="194"/>
      <c r="X295" s="195"/>
      <c r="Y295" s="152" t="str">
        <f t="shared" si="25"/>
        <v>853</v>
      </c>
      <c r="Z295" s="106">
        <v>0</v>
      </c>
      <c r="AA295" s="111"/>
      <c r="AB295" s="106">
        <v>0</v>
      </c>
      <c r="AC295" s="111"/>
      <c r="AD295" s="112"/>
      <c r="AE295" s="112"/>
      <c r="AF295" s="112"/>
      <c r="AG295" s="112"/>
      <c r="AH295" s="112"/>
      <c r="AI295" s="112"/>
      <c r="AJ295" s="112"/>
      <c r="AK295" s="128"/>
      <c r="AL295" s="113"/>
      <c r="AM295" s="161" t="str">
        <f>C295&amp;F295</f>
        <v>00005020000000000853</v>
      </c>
      <c r="AN295" s="103" t="str">
        <f>C295&amp;F295</f>
        <v>00005020000000000853</v>
      </c>
    </row>
    <row r="296" spans="1:40" s="104" customFormat="1" ht="11.25" x14ac:dyDescent="0.2">
      <c r="A296" s="115" t="s">
        <v>273</v>
      </c>
      <c r="B296" s="105" t="s">
        <v>17</v>
      </c>
      <c r="C296" s="187" t="s">
        <v>274</v>
      </c>
      <c r="D296" s="188"/>
      <c r="E296" s="189"/>
      <c r="F296" s="162" t="s">
        <v>110</v>
      </c>
      <c r="G296" s="106">
        <v>9904893.6699999999</v>
      </c>
      <c r="H296" s="106"/>
      <c r="I296" s="106">
        <v>9904893.6699999999</v>
      </c>
      <c r="J296" s="106"/>
      <c r="K296" s="106"/>
      <c r="L296" s="106"/>
      <c r="M296" s="106"/>
      <c r="N296" s="106"/>
      <c r="O296" s="106"/>
      <c r="P296" s="106"/>
      <c r="Q296" s="106">
        <v>7501093.6699999999</v>
      </c>
      <c r="R296" s="106">
        <v>2403800</v>
      </c>
      <c r="S296" s="106"/>
      <c r="T296" s="115" t="str">
        <f t="shared" si="22"/>
        <v>Благоустройство</v>
      </c>
      <c r="U296" s="105" t="str">
        <f t="shared" si="23"/>
        <v>200</v>
      </c>
      <c r="V296" s="187" t="str">
        <f t="shared" si="24"/>
        <v>00005030000000000</v>
      </c>
      <c r="W296" s="188"/>
      <c r="X296" s="189"/>
      <c r="Y296" s="162" t="str">
        <f t="shared" si="25"/>
        <v>000</v>
      </c>
      <c r="Z296" s="106">
        <v>2702409.62</v>
      </c>
      <c r="AA296" s="106"/>
      <c r="AB296" s="106">
        <v>2702409.62</v>
      </c>
      <c r="AC296" s="106"/>
      <c r="AD296" s="106"/>
      <c r="AE296" s="106"/>
      <c r="AF296" s="106"/>
      <c r="AG296" s="106"/>
      <c r="AH296" s="106"/>
      <c r="AI296" s="106"/>
      <c r="AJ296" s="106">
        <v>1856843.45</v>
      </c>
      <c r="AK296" s="126">
        <v>845566.17</v>
      </c>
      <c r="AL296" s="107"/>
      <c r="AM296" s="119"/>
      <c r="AN296" s="103" t="s">
        <v>275</v>
      </c>
    </row>
    <row r="297" spans="1:40" s="104" customFormat="1" ht="19.5" x14ac:dyDescent="0.2">
      <c r="A297" s="115" t="s">
        <v>132</v>
      </c>
      <c r="B297" s="105" t="s">
        <v>17</v>
      </c>
      <c r="C297" s="187" t="s">
        <v>274</v>
      </c>
      <c r="D297" s="188"/>
      <c r="E297" s="189"/>
      <c r="F297" s="162" t="s">
        <v>17</v>
      </c>
      <c r="G297" s="106">
        <v>9886893.6699999999</v>
      </c>
      <c r="H297" s="106"/>
      <c r="I297" s="106">
        <v>9886893.6699999999</v>
      </c>
      <c r="J297" s="106"/>
      <c r="K297" s="106"/>
      <c r="L297" s="106"/>
      <c r="M297" s="106"/>
      <c r="N297" s="106"/>
      <c r="O297" s="106"/>
      <c r="P297" s="106"/>
      <c r="Q297" s="106">
        <v>7483093.6699999999</v>
      </c>
      <c r="R297" s="106">
        <v>2403800</v>
      </c>
      <c r="S297" s="106"/>
      <c r="T297" s="115" t="str">
        <f t="shared" si="22"/>
        <v>Закупка товаров, работ и услуг для обеспечения государственных (муниципальных) нужд</v>
      </c>
      <c r="U297" s="105" t="str">
        <f t="shared" si="23"/>
        <v>200</v>
      </c>
      <c r="V297" s="187" t="str">
        <f t="shared" si="24"/>
        <v>00005030000000000</v>
      </c>
      <c r="W297" s="188"/>
      <c r="X297" s="189"/>
      <c r="Y297" s="162" t="str">
        <f t="shared" si="25"/>
        <v>200</v>
      </c>
      <c r="Z297" s="106">
        <v>2699684.86</v>
      </c>
      <c r="AA297" s="106"/>
      <c r="AB297" s="106">
        <v>2699684.86</v>
      </c>
      <c r="AC297" s="106"/>
      <c r="AD297" s="106"/>
      <c r="AE297" s="106"/>
      <c r="AF297" s="106"/>
      <c r="AG297" s="106"/>
      <c r="AH297" s="106"/>
      <c r="AI297" s="106"/>
      <c r="AJ297" s="106">
        <v>1854118.69</v>
      </c>
      <c r="AK297" s="126">
        <v>845566.17</v>
      </c>
      <c r="AL297" s="107"/>
      <c r="AM297" s="119"/>
      <c r="AN297" s="103" t="s">
        <v>276</v>
      </c>
    </row>
    <row r="298" spans="1:40" s="104" customFormat="1" ht="29.25" x14ac:dyDescent="0.2">
      <c r="A298" s="115" t="s">
        <v>134</v>
      </c>
      <c r="B298" s="105" t="s">
        <v>17</v>
      </c>
      <c r="C298" s="187" t="s">
        <v>274</v>
      </c>
      <c r="D298" s="188"/>
      <c r="E298" s="189"/>
      <c r="F298" s="162" t="s">
        <v>135</v>
      </c>
      <c r="G298" s="106">
        <v>9886893.6699999999</v>
      </c>
      <c r="H298" s="106"/>
      <c r="I298" s="106">
        <v>9886893.6699999999</v>
      </c>
      <c r="J298" s="106"/>
      <c r="K298" s="106"/>
      <c r="L298" s="106"/>
      <c r="M298" s="106"/>
      <c r="N298" s="106"/>
      <c r="O298" s="106"/>
      <c r="P298" s="106"/>
      <c r="Q298" s="106">
        <v>7483093.6699999999</v>
      </c>
      <c r="R298" s="106">
        <v>2403800</v>
      </c>
      <c r="S298" s="106"/>
      <c r="T298" s="115" t="str">
        <f t="shared" si="22"/>
        <v>Иные закупки товаров, работ и услуг для обеспечения государственных (муниципальных) нужд</v>
      </c>
      <c r="U298" s="105" t="str">
        <f t="shared" si="23"/>
        <v>200</v>
      </c>
      <c r="V298" s="187" t="str">
        <f t="shared" si="24"/>
        <v>00005030000000000</v>
      </c>
      <c r="W298" s="188"/>
      <c r="X298" s="189"/>
      <c r="Y298" s="162" t="str">
        <f t="shared" si="25"/>
        <v>240</v>
      </c>
      <c r="Z298" s="106">
        <v>2699684.86</v>
      </c>
      <c r="AA298" s="106"/>
      <c r="AB298" s="106">
        <v>2699684.86</v>
      </c>
      <c r="AC298" s="106"/>
      <c r="AD298" s="106"/>
      <c r="AE298" s="106"/>
      <c r="AF298" s="106"/>
      <c r="AG298" s="106"/>
      <c r="AH298" s="106"/>
      <c r="AI298" s="106"/>
      <c r="AJ298" s="106">
        <v>1854118.69</v>
      </c>
      <c r="AK298" s="126">
        <v>845566.17</v>
      </c>
      <c r="AL298" s="107"/>
      <c r="AM298" s="119"/>
      <c r="AN298" s="103" t="s">
        <v>277</v>
      </c>
    </row>
    <row r="299" spans="1:40" s="104" customFormat="1" ht="11.25" x14ac:dyDescent="0.2">
      <c r="A299" s="114" t="s">
        <v>139</v>
      </c>
      <c r="B299" s="110" t="s">
        <v>17</v>
      </c>
      <c r="C299" s="190" t="s">
        <v>274</v>
      </c>
      <c r="D299" s="191"/>
      <c r="E299" s="192"/>
      <c r="F299" s="163" t="s">
        <v>140</v>
      </c>
      <c r="G299" s="106">
        <v>9886893.6699999999</v>
      </c>
      <c r="H299" s="111"/>
      <c r="I299" s="106">
        <v>9886893.6699999999</v>
      </c>
      <c r="J299" s="111"/>
      <c r="K299" s="112"/>
      <c r="L299" s="112"/>
      <c r="M299" s="112"/>
      <c r="N299" s="112"/>
      <c r="O299" s="112"/>
      <c r="P299" s="112"/>
      <c r="Q299" s="112">
        <v>7483093.6699999999</v>
      </c>
      <c r="R299" s="112">
        <v>2403800</v>
      </c>
      <c r="S299" s="112"/>
      <c r="T299" s="143" t="str">
        <f t="shared" si="22"/>
        <v>Прочая закупка товаров, работ и услуг</v>
      </c>
      <c r="U299" s="144" t="str">
        <f t="shared" si="23"/>
        <v>200</v>
      </c>
      <c r="V299" s="193" t="str">
        <f t="shared" si="24"/>
        <v>00005030000000000</v>
      </c>
      <c r="W299" s="194"/>
      <c r="X299" s="195"/>
      <c r="Y299" s="152" t="str">
        <f t="shared" si="25"/>
        <v>244</v>
      </c>
      <c r="Z299" s="106">
        <v>2699684.86</v>
      </c>
      <c r="AA299" s="111"/>
      <c r="AB299" s="106">
        <v>2699684.86</v>
      </c>
      <c r="AC299" s="111"/>
      <c r="AD299" s="112"/>
      <c r="AE299" s="112"/>
      <c r="AF299" s="112"/>
      <c r="AG299" s="112"/>
      <c r="AH299" s="112"/>
      <c r="AI299" s="112"/>
      <c r="AJ299" s="112">
        <v>1854118.69</v>
      </c>
      <c r="AK299" s="128">
        <v>845566.17</v>
      </c>
      <c r="AL299" s="113"/>
      <c r="AM299" s="161" t="str">
        <f>C299&amp;F299</f>
        <v>00005030000000000244</v>
      </c>
      <c r="AN299" s="103" t="str">
        <f>C299&amp;F299</f>
        <v>00005030000000000244</v>
      </c>
    </row>
    <row r="300" spans="1:40" s="104" customFormat="1" ht="19.5" x14ac:dyDescent="0.2">
      <c r="A300" s="115" t="s">
        <v>278</v>
      </c>
      <c r="B300" s="105" t="s">
        <v>17</v>
      </c>
      <c r="C300" s="187" t="s">
        <v>274</v>
      </c>
      <c r="D300" s="188"/>
      <c r="E300" s="189"/>
      <c r="F300" s="162" t="s">
        <v>279</v>
      </c>
      <c r="G300" s="106">
        <v>10000</v>
      </c>
      <c r="H300" s="106"/>
      <c r="I300" s="106">
        <v>10000</v>
      </c>
      <c r="J300" s="106"/>
      <c r="K300" s="106"/>
      <c r="L300" s="106"/>
      <c r="M300" s="106"/>
      <c r="N300" s="106"/>
      <c r="O300" s="106"/>
      <c r="P300" s="106"/>
      <c r="Q300" s="106">
        <v>10000</v>
      </c>
      <c r="R300" s="106"/>
      <c r="S300" s="106"/>
      <c r="T300" s="115" t="str">
        <f t="shared" si="22"/>
        <v>Социальное обеспечение и иные выплаты населению</v>
      </c>
      <c r="U300" s="105" t="str">
        <f t="shared" si="23"/>
        <v>200</v>
      </c>
      <c r="V300" s="187" t="str">
        <f t="shared" si="24"/>
        <v>00005030000000000</v>
      </c>
      <c r="W300" s="188"/>
      <c r="X300" s="189"/>
      <c r="Y300" s="162" t="str">
        <f t="shared" si="25"/>
        <v>300</v>
      </c>
      <c r="Z300" s="106">
        <v>0</v>
      </c>
      <c r="AA300" s="106"/>
      <c r="AB300" s="106">
        <v>0</v>
      </c>
      <c r="AC300" s="106"/>
      <c r="AD300" s="106"/>
      <c r="AE300" s="106"/>
      <c r="AF300" s="106"/>
      <c r="AG300" s="106"/>
      <c r="AH300" s="106"/>
      <c r="AI300" s="106"/>
      <c r="AJ300" s="106">
        <v>0</v>
      </c>
      <c r="AK300" s="126"/>
      <c r="AL300" s="107"/>
      <c r="AM300" s="119"/>
      <c r="AN300" s="103" t="s">
        <v>280</v>
      </c>
    </row>
    <row r="301" spans="1:40" s="104" customFormat="1" ht="11.25" x14ac:dyDescent="0.2">
      <c r="A301" s="114" t="s">
        <v>281</v>
      </c>
      <c r="B301" s="110" t="s">
        <v>17</v>
      </c>
      <c r="C301" s="190" t="s">
        <v>274</v>
      </c>
      <c r="D301" s="191"/>
      <c r="E301" s="192"/>
      <c r="F301" s="163" t="s">
        <v>282</v>
      </c>
      <c r="G301" s="106">
        <v>10000</v>
      </c>
      <c r="H301" s="111"/>
      <c r="I301" s="106">
        <v>10000</v>
      </c>
      <c r="J301" s="111"/>
      <c r="K301" s="112"/>
      <c r="L301" s="112"/>
      <c r="M301" s="112"/>
      <c r="N301" s="112"/>
      <c r="O301" s="112"/>
      <c r="P301" s="112"/>
      <c r="Q301" s="112">
        <v>10000</v>
      </c>
      <c r="R301" s="112"/>
      <c r="S301" s="112"/>
      <c r="T301" s="143" t="str">
        <f t="shared" si="22"/>
        <v>Премии и гранты</v>
      </c>
      <c r="U301" s="144" t="str">
        <f t="shared" si="23"/>
        <v>200</v>
      </c>
      <c r="V301" s="193" t="str">
        <f t="shared" si="24"/>
        <v>00005030000000000</v>
      </c>
      <c r="W301" s="194"/>
      <c r="X301" s="195"/>
      <c r="Y301" s="152" t="str">
        <f t="shared" si="25"/>
        <v>350</v>
      </c>
      <c r="Z301" s="106">
        <v>0</v>
      </c>
      <c r="AA301" s="111"/>
      <c r="AB301" s="106">
        <v>0</v>
      </c>
      <c r="AC301" s="111"/>
      <c r="AD301" s="112"/>
      <c r="AE301" s="112"/>
      <c r="AF301" s="112"/>
      <c r="AG301" s="112"/>
      <c r="AH301" s="112"/>
      <c r="AI301" s="112"/>
      <c r="AJ301" s="112">
        <v>0</v>
      </c>
      <c r="AK301" s="128"/>
      <c r="AL301" s="113"/>
      <c r="AM301" s="161" t="str">
        <f>C301&amp;F301</f>
        <v>00005030000000000350</v>
      </c>
      <c r="AN301" s="103" t="str">
        <f>C301&amp;F301</f>
        <v>00005030000000000350</v>
      </c>
    </row>
    <row r="302" spans="1:40" s="104" customFormat="1" ht="11.25" x14ac:dyDescent="0.2">
      <c r="A302" s="115" t="s">
        <v>145</v>
      </c>
      <c r="B302" s="105" t="s">
        <v>17</v>
      </c>
      <c r="C302" s="187" t="s">
        <v>274</v>
      </c>
      <c r="D302" s="188"/>
      <c r="E302" s="189"/>
      <c r="F302" s="162" t="s">
        <v>146</v>
      </c>
      <c r="G302" s="106">
        <v>8000</v>
      </c>
      <c r="H302" s="106"/>
      <c r="I302" s="106">
        <v>8000</v>
      </c>
      <c r="J302" s="106"/>
      <c r="K302" s="106"/>
      <c r="L302" s="106"/>
      <c r="M302" s="106"/>
      <c r="N302" s="106"/>
      <c r="O302" s="106"/>
      <c r="P302" s="106"/>
      <c r="Q302" s="106">
        <v>8000</v>
      </c>
      <c r="R302" s="106"/>
      <c r="S302" s="106"/>
      <c r="T302" s="115" t="str">
        <f t="shared" si="22"/>
        <v>Иные бюджетные ассигнования</v>
      </c>
      <c r="U302" s="105" t="str">
        <f t="shared" si="23"/>
        <v>200</v>
      </c>
      <c r="V302" s="187" t="str">
        <f t="shared" si="24"/>
        <v>00005030000000000</v>
      </c>
      <c r="W302" s="188"/>
      <c r="X302" s="189"/>
      <c r="Y302" s="162" t="str">
        <f t="shared" si="25"/>
        <v>800</v>
      </c>
      <c r="Z302" s="106">
        <v>2724.76</v>
      </c>
      <c r="AA302" s="106"/>
      <c r="AB302" s="106">
        <v>2724.76</v>
      </c>
      <c r="AC302" s="106"/>
      <c r="AD302" s="106"/>
      <c r="AE302" s="106"/>
      <c r="AF302" s="106"/>
      <c r="AG302" s="106"/>
      <c r="AH302" s="106"/>
      <c r="AI302" s="106"/>
      <c r="AJ302" s="106">
        <v>2724.76</v>
      </c>
      <c r="AK302" s="126"/>
      <c r="AL302" s="107"/>
      <c r="AM302" s="119"/>
      <c r="AN302" s="103" t="s">
        <v>283</v>
      </c>
    </row>
    <row r="303" spans="1:40" s="104" customFormat="1" ht="11.25" x14ac:dyDescent="0.2">
      <c r="A303" s="115" t="s">
        <v>148</v>
      </c>
      <c r="B303" s="105" t="s">
        <v>17</v>
      </c>
      <c r="C303" s="187" t="s">
        <v>274</v>
      </c>
      <c r="D303" s="188"/>
      <c r="E303" s="189"/>
      <c r="F303" s="162" t="s">
        <v>149</v>
      </c>
      <c r="G303" s="106">
        <v>8000</v>
      </c>
      <c r="H303" s="106"/>
      <c r="I303" s="106">
        <v>8000</v>
      </c>
      <c r="J303" s="106"/>
      <c r="K303" s="106"/>
      <c r="L303" s="106"/>
      <c r="M303" s="106"/>
      <c r="N303" s="106"/>
      <c r="O303" s="106"/>
      <c r="P303" s="106"/>
      <c r="Q303" s="106">
        <v>8000</v>
      </c>
      <c r="R303" s="106"/>
      <c r="S303" s="106"/>
      <c r="T303" s="115" t="str">
        <f t="shared" si="22"/>
        <v>Уплата налогов, сборов и иных платежей</v>
      </c>
      <c r="U303" s="105" t="str">
        <f t="shared" si="23"/>
        <v>200</v>
      </c>
      <c r="V303" s="187" t="str">
        <f t="shared" si="24"/>
        <v>00005030000000000</v>
      </c>
      <c r="W303" s="188"/>
      <c r="X303" s="189"/>
      <c r="Y303" s="162" t="str">
        <f t="shared" si="25"/>
        <v>850</v>
      </c>
      <c r="Z303" s="106">
        <v>2724.76</v>
      </c>
      <c r="AA303" s="106"/>
      <c r="AB303" s="106">
        <v>2724.76</v>
      </c>
      <c r="AC303" s="106"/>
      <c r="AD303" s="106"/>
      <c r="AE303" s="106"/>
      <c r="AF303" s="106"/>
      <c r="AG303" s="106"/>
      <c r="AH303" s="106"/>
      <c r="AI303" s="106"/>
      <c r="AJ303" s="106">
        <v>2724.76</v>
      </c>
      <c r="AK303" s="126"/>
      <c r="AL303" s="107"/>
      <c r="AM303" s="119"/>
      <c r="AN303" s="103" t="s">
        <v>284</v>
      </c>
    </row>
    <row r="304" spans="1:40" s="104" customFormat="1" ht="11.25" x14ac:dyDescent="0.2">
      <c r="A304" s="114" t="s">
        <v>155</v>
      </c>
      <c r="B304" s="110" t="s">
        <v>17</v>
      </c>
      <c r="C304" s="190" t="s">
        <v>274</v>
      </c>
      <c r="D304" s="191"/>
      <c r="E304" s="192"/>
      <c r="F304" s="163" t="s">
        <v>156</v>
      </c>
      <c r="G304" s="106">
        <v>8000</v>
      </c>
      <c r="H304" s="111"/>
      <c r="I304" s="106">
        <v>8000</v>
      </c>
      <c r="J304" s="111"/>
      <c r="K304" s="112"/>
      <c r="L304" s="112"/>
      <c r="M304" s="112"/>
      <c r="N304" s="112"/>
      <c r="O304" s="112"/>
      <c r="P304" s="112"/>
      <c r="Q304" s="112">
        <v>8000</v>
      </c>
      <c r="R304" s="112"/>
      <c r="S304" s="112"/>
      <c r="T304" s="143" t="str">
        <f t="shared" si="22"/>
        <v>Уплата иных платежей</v>
      </c>
      <c r="U304" s="144" t="str">
        <f t="shared" si="23"/>
        <v>200</v>
      </c>
      <c r="V304" s="193" t="str">
        <f t="shared" si="24"/>
        <v>00005030000000000</v>
      </c>
      <c r="W304" s="194"/>
      <c r="X304" s="195"/>
      <c r="Y304" s="152" t="str">
        <f t="shared" si="25"/>
        <v>853</v>
      </c>
      <c r="Z304" s="106">
        <v>2724.76</v>
      </c>
      <c r="AA304" s="111"/>
      <c r="AB304" s="106">
        <v>2724.76</v>
      </c>
      <c r="AC304" s="111"/>
      <c r="AD304" s="112"/>
      <c r="AE304" s="112"/>
      <c r="AF304" s="112"/>
      <c r="AG304" s="112"/>
      <c r="AH304" s="112"/>
      <c r="AI304" s="112"/>
      <c r="AJ304" s="112">
        <v>2724.76</v>
      </c>
      <c r="AK304" s="128"/>
      <c r="AL304" s="113"/>
      <c r="AM304" s="161" t="str">
        <f>C304&amp;F304</f>
        <v>00005030000000000853</v>
      </c>
      <c r="AN304" s="103" t="str">
        <f>C304&amp;F304</f>
        <v>00005030000000000853</v>
      </c>
    </row>
    <row r="305" spans="1:40" s="104" customFormat="1" ht="11.25" x14ac:dyDescent="0.2">
      <c r="A305" s="115" t="s">
        <v>285</v>
      </c>
      <c r="B305" s="105" t="s">
        <v>17</v>
      </c>
      <c r="C305" s="187" t="s">
        <v>286</v>
      </c>
      <c r="D305" s="188"/>
      <c r="E305" s="189"/>
      <c r="F305" s="162" t="s">
        <v>110</v>
      </c>
      <c r="G305" s="106">
        <v>1717100</v>
      </c>
      <c r="H305" s="106">
        <v>0</v>
      </c>
      <c r="I305" s="106">
        <v>1717100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1717100</v>
      </c>
      <c r="Q305" s="106">
        <v>0</v>
      </c>
      <c r="R305" s="106">
        <v>0</v>
      </c>
      <c r="S305" s="106">
        <v>0</v>
      </c>
      <c r="T305" s="115" t="str">
        <f t="shared" si="22"/>
        <v>ОХРАНА ОКРУЖАЮЩЕЙ СРЕДЫ</v>
      </c>
      <c r="U305" s="105" t="str">
        <f t="shared" si="23"/>
        <v>200</v>
      </c>
      <c r="V305" s="187" t="str">
        <f t="shared" si="24"/>
        <v>00006000000000000</v>
      </c>
      <c r="W305" s="188"/>
      <c r="X305" s="189"/>
      <c r="Y305" s="162" t="str">
        <f t="shared" si="25"/>
        <v>000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6">
        <v>0</v>
      </c>
      <c r="AL305" s="107">
        <v>0</v>
      </c>
      <c r="AM305" s="119"/>
      <c r="AN305" s="103" t="s">
        <v>287</v>
      </c>
    </row>
    <row r="306" spans="1:40" s="104" customFormat="1" ht="19.5" x14ac:dyDescent="0.2">
      <c r="A306" s="115" t="s">
        <v>288</v>
      </c>
      <c r="B306" s="105" t="s">
        <v>17</v>
      </c>
      <c r="C306" s="187" t="s">
        <v>289</v>
      </c>
      <c r="D306" s="188"/>
      <c r="E306" s="189"/>
      <c r="F306" s="162" t="s">
        <v>110</v>
      </c>
      <c r="G306" s="106">
        <v>1717100</v>
      </c>
      <c r="H306" s="106">
        <v>0</v>
      </c>
      <c r="I306" s="106">
        <v>1717100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1717100</v>
      </c>
      <c r="Q306" s="106">
        <v>0</v>
      </c>
      <c r="R306" s="106">
        <v>0</v>
      </c>
      <c r="S306" s="106">
        <v>0</v>
      </c>
      <c r="T306" s="115" t="str">
        <f t="shared" si="22"/>
        <v>Другие вопросы в области охраны окружающей среды</v>
      </c>
      <c r="U306" s="105" t="str">
        <f t="shared" si="23"/>
        <v>200</v>
      </c>
      <c r="V306" s="187" t="str">
        <f t="shared" si="24"/>
        <v>00006050000000000</v>
      </c>
      <c r="W306" s="188"/>
      <c r="X306" s="189"/>
      <c r="Y306" s="162" t="str">
        <f t="shared" si="25"/>
        <v>000</v>
      </c>
      <c r="Z306" s="106">
        <v>0</v>
      </c>
      <c r="AA306" s="106">
        <v>0</v>
      </c>
      <c r="AB306" s="106">
        <v>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0</v>
      </c>
      <c r="AJ306" s="106">
        <v>0</v>
      </c>
      <c r="AK306" s="126">
        <v>0</v>
      </c>
      <c r="AL306" s="107">
        <v>0</v>
      </c>
      <c r="AM306" s="119"/>
      <c r="AN306" s="103" t="s">
        <v>290</v>
      </c>
    </row>
    <row r="307" spans="1:40" s="104" customFormat="1" ht="19.5" x14ac:dyDescent="0.2">
      <c r="A307" s="115" t="s">
        <v>132</v>
      </c>
      <c r="B307" s="105" t="s">
        <v>17</v>
      </c>
      <c r="C307" s="187" t="s">
        <v>289</v>
      </c>
      <c r="D307" s="188"/>
      <c r="E307" s="189"/>
      <c r="F307" s="162" t="s">
        <v>17</v>
      </c>
      <c r="G307" s="106">
        <v>1717100</v>
      </c>
      <c r="H307" s="106">
        <v>0</v>
      </c>
      <c r="I307" s="106">
        <v>1717100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1717100</v>
      </c>
      <c r="Q307" s="106">
        <v>0</v>
      </c>
      <c r="R307" s="106">
        <v>0</v>
      </c>
      <c r="S307" s="106">
        <v>0</v>
      </c>
      <c r="T307" s="115" t="str">
        <f t="shared" si="22"/>
        <v>Закупка товаров, работ и услуг для обеспечения государственных (муниципальных) нужд</v>
      </c>
      <c r="U307" s="105" t="str">
        <f t="shared" si="23"/>
        <v>200</v>
      </c>
      <c r="V307" s="187" t="str">
        <f t="shared" si="24"/>
        <v>00006050000000000</v>
      </c>
      <c r="W307" s="188"/>
      <c r="X307" s="189"/>
      <c r="Y307" s="162" t="str">
        <f t="shared" si="25"/>
        <v>200</v>
      </c>
      <c r="Z307" s="106">
        <v>0</v>
      </c>
      <c r="AA307" s="106">
        <v>0</v>
      </c>
      <c r="AB307" s="106">
        <v>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0</v>
      </c>
      <c r="AJ307" s="106">
        <v>0</v>
      </c>
      <c r="AK307" s="126">
        <v>0</v>
      </c>
      <c r="AL307" s="107">
        <v>0</v>
      </c>
      <c r="AM307" s="119"/>
      <c r="AN307" s="103" t="s">
        <v>291</v>
      </c>
    </row>
    <row r="308" spans="1:40" s="104" customFormat="1" ht="29.25" x14ac:dyDescent="0.2">
      <c r="A308" s="115" t="s">
        <v>134</v>
      </c>
      <c r="B308" s="105" t="s">
        <v>17</v>
      </c>
      <c r="C308" s="187" t="s">
        <v>289</v>
      </c>
      <c r="D308" s="188"/>
      <c r="E308" s="189"/>
      <c r="F308" s="162" t="s">
        <v>135</v>
      </c>
      <c r="G308" s="106">
        <v>1717100</v>
      </c>
      <c r="H308" s="106">
        <v>0</v>
      </c>
      <c r="I308" s="106">
        <v>1717100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1717100</v>
      </c>
      <c r="Q308" s="106">
        <v>0</v>
      </c>
      <c r="R308" s="106">
        <v>0</v>
      </c>
      <c r="S308" s="106">
        <v>0</v>
      </c>
      <c r="T308" s="115" t="str">
        <f t="shared" si="22"/>
        <v>Иные закупки товаров, работ и услуг для обеспечения государственных (муниципальных) нужд</v>
      </c>
      <c r="U308" s="105" t="str">
        <f t="shared" si="23"/>
        <v>200</v>
      </c>
      <c r="V308" s="187" t="str">
        <f t="shared" si="24"/>
        <v>00006050000000000</v>
      </c>
      <c r="W308" s="188"/>
      <c r="X308" s="189"/>
      <c r="Y308" s="162" t="str">
        <f t="shared" si="25"/>
        <v>240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292</v>
      </c>
    </row>
    <row r="309" spans="1:40" s="104" customFormat="1" ht="11.25" x14ac:dyDescent="0.2">
      <c r="A309" s="114" t="s">
        <v>139</v>
      </c>
      <c r="B309" s="110" t="s">
        <v>17</v>
      </c>
      <c r="C309" s="190" t="s">
        <v>289</v>
      </c>
      <c r="D309" s="191"/>
      <c r="E309" s="192"/>
      <c r="F309" s="163" t="s">
        <v>140</v>
      </c>
      <c r="G309" s="106">
        <v>1717100</v>
      </c>
      <c r="H309" s="111">
        <v>0</v>
      </c>
      <c r="I309" s="106">
        <v>1717100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1717100</v>
      </c>
      <c r="Q309" s="112">
        <v>0</v>
      </c>
      <c r="R309" s="112">
        <v>0</v>
      </c>
      <c r="S309" s="112">
        <v>0</v>
      </c>
      <c r="T309" s="143" t="str">
        <f t="shared" si="22"/>
        <v>Прочая закупка товаров, работ и услуг</v>
      </c>
      <c r="U309" s="144" t="str">
        <f t="shared" si="23"/>
        <v>200</v>
      </c>
      <c r="V309" s="193" t="str">
        <f t="shared" si="24"/>
        <v>00006050000000000</v>
      </c>
      <c r="W309" s="194"/>
      <c r="X309" s="195"/>
      <c r="Y309" s="152" t="str">
        <f t="shared" si="25"/>
        <v>244</v>
      </c>
      <c r="Z309" s="106">
        <v>0</v>
      </c>
      <c r="AA309" s="111">
        <v>0</v>
      </c>
      <c r="AB309" s="106">
        <v>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0</v>
      </c>
      <c r="AJ309" s="112">
        <v>0</v>
      </c>
      <c r="AK309" s="128">
        <v>0</v>
      </c>
      <c r="AL309" s="113">
        <v>0</v>
      </c>
      <c r="AM309" s="161" t="str">
        <f>C309&amp;F309</f>
        <v>00006050000000000244</v>
      </c>
      <c r="AN309" s="103" t="str">
        <f>C309&amp;F309</f>
        <v>00006050000000000244</v>
      </c>
    </row>
    <row r="310" spans="1:40" s="104" customFormat="1" ht="11.25" x14ac:dyDescent="0.2">
      <c r="A310" s="115" t="s">
        <v>293</v>
      </c>
      <c r="B310" s="105" t="s">
        <v>17</v>
      </c>
      <c r="C310" s="187" t="s">
        <v>294</v>
      </c>
      <c r="D310" s="188"/>
      <c r="E310" s="189"/>
      <c r="F310" s="162" t="s">
        <v>110</v>
      </c>
      <c r="G310" s="106">
        <v>65077574.380000003</v>
      </c>
      <c r="H310" s="106">
        <v>0</v>
      </c>
      <c r="I310" s="106">
        <v>65077574.380000003</v>
      </c>
      <c r="J310" s="106">
        <v>53230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65069574.380000003</v>
      </c>
      <c r="Q310" s="106">
        <v>4000</v>
      </c>
      <c r="R310" s="106">
        <v>57230</v>
      </c>
      <c r="S310" s="106">
        <v>0</v>
      </c>
      <c r="T310" s="115" t="str">
        <f t="shared" si="22"/>
        <v>ОБРАЗОВАНИЕ</v>
      </c>
      <c r="U310" s="105" t="str">
        <f t="shared" si="23"/>
        <v>200</v>
      </c>
      <c r="V310" s="187" t="str">
        <f t="shared" si="24"/>
        <v>00007000000000000</v>
      </c>
      <c r="W310" s="188"/>
      <c r="X310" s="189"/>
      <c r="Y310" s="162" t="str">
        <f t="shared" si="25"/>
        <v>000</v>
      </c>
      <c r="Z310" s="106">
        <v>23114937.5</v>
      </c>
      <c r="AA310" s="106">
        <v>0</v>
      </c>
      <c r="AB310" s="106">
        <v>23114937.5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23114937.5</v>
      </c>
      <c r="AJ310" s="106">
        <v>0</v>
      </c>
      <c r="AK310" s="126">
        <v>0</v>
      </c>
      <c r="AL310" s="107">
        <v>0</v>
      </c>
      <c r="AM310" s="119"/>
      <c r="AN310" s="103" t="s">
        <v>295</v>
      </c>
    </row>
    <row r="311" spans="1:40" s="104" customFormat="1" ht="11.25" x14ac:dyDescent="0.2">
      <c r="A311" s="115" t="s">
        <v>296</v>
      </c>
      <c r="B311" s="105" t="s">
        <v>17</v>
      </c>
      <c r="C311" s="187" t="s">
        <v>297</v>
      </c>
      <c r="D311" s="188"/>
      <c r="E311" s="189"/>
      <c r="F311" s="162" t="s">
        <v>110</v>
      </c>
      <c r="G311" s="106">
        <v>20476062.190000001</v>
      </c>
      <c r="H311" s="106">
        <v>0</v>
      </c>
      <c r="I311" s="106">
        <v>20476062.190000001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20476062.190000001</v>
      </c>
      <c r="Q311" s="106">
        <v>0</v>
      </c>
      <c r="R311" s="106">
        <v>0</v>
      </c>
      <c r="S311" s="106">
        <v>0</v>
      </c>
      <c r="T311" s="115" t="str">
        <f t="shared" si="22"/>
        <v>Дошкольное образование</v>
      </c>
      <c r="U311" s="105" t="str">
        <f t="shared" si="23"/>
        <v>200</v>
      </c>
      <c r="V311" s="187" t="str">
        <f t="shared" si="24"/>
        <v>00007010000000000</v>
      </c>
      <c r="W311" s="188"/>
      <c r="X311" s="189"/>
      <c r="Y311" s="162" t="str">
        <f t="shared" si="25"/>
        <v>000</v>
      </c>
      <c r="Z311" s="106">
        <v>7076350.6900000004</v>
      </c>
      <c r="AA311" s="106">
        <v>0</v>
      </c>
      <c r="AB311" s="106">
        <v>7076350.6900000004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7076350.6900000004</v>
      </c>
      <c r="AJ311" s="106">
        <v>0</v>
      </c>
      <c r="AK311" s="126">
        <v>0</v>
      </c>
      <c r="AL311" s="107">
        <v>0</v>
      </c>
      <c r="AM311" s="119"/>
      <c r="AN311" s="103" t="s">
        <v>298</v>
      </c>
    </row>
    <row r="312" spans="1:40" s="104" customFormat="1" ht="19.5" x14ac:dyDescent="0.2">
      <c r="A312" s="115" t="s">
        <v>278</v>
      </c>
      <c r="B312" s="105" t="s">
        <v>17</v>
      </c>
      <c r="C312" s="187" t="s">
        <v>297</v>
      </c>
      <c r="D312" s="188"/>
      <c r="E312" s="189"/>
      <c r="F312" s="162" t="s">
        <v>279</v>
      </c>
      <c r="G312" s="106">
        <v>95700</v>
      </c>
      <c r="H312" s="106">
        <v>0</v>
      </c>
      <c r="I312" s="106">
        <v>95700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95700</v>
      </c>
      <c r="Q312" s="106">
        <v>0</v>
      </c>
      <c r="R312" s="106">
        <v>0</v>
      </c>
      <c r="S312" s="106">
        <v>0</v>
      </c>
      <c r="T312" s="115" t="str">
        <f t="shared" si="22"/>
        <v>Социальное обеспечение и иные выплаты населению</v>
      </c>
      <c r="U312" s="105" t="str">
        <f t="shared" si="23"/>
        <v>200</v>
      </c>
      <c r="V312" s="187" t="str">
        <f t="shared" si="24"/>
        <v>00007010000000000</v>
      </c>
      <c r="W312" s="188"/>
      <c r="X312" s="189"/>
      <c r="Y312" s="162" t="str">
        <f t="shared" si="25"/>
        <v>300</v>
      </c>
      <c r="Z312" s="106">
        <v>40000</v>
      </c>
      <c r="AA312" s="106">
        <v>0</v>
      </c>
      <c r="AB312" s="106">
        <v>40000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40000</v>
      </c>
      <c r="AJ312" s="106">
        <v>0</v>
      </c>
      <c r="AK312" s="126">
        <v>0</v>
      </c>
      <c r="AL312" s="107">
        <v>0</v>
      </c>
      <c r="AM312" s="119"/>
      <c r="AN312" s="103" t="s">
        <v>299</v>
      </c>
    </row>
    <row r="313" spans="1:40" s="104" customFormat="1" ht="19.5" x14ac:dyDescent="0.2">
      <c r="A313" s="115" t="s">
        <v>300</v>
      </c>
      <c r="B313" s="105" t="s">
        <v>17</v>
      </c>
      <c r="C313" s="187" t="s">
        <v>297</v>
      </c>
      <c r="D313" s="188"/>
      <c r="E313" s="189"/>
      <c r="F313" s="162" t="s">
        <v>301</v>
      </c>
      <c r="G313" s="106">
        <v>95700</v>
      </c>
      <c r="H313" s="106">
        <v>0</v>
      </c>
      <c r="I313" s="106">
        <v>95700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95700</v>
      </c>
      <c r="Q313" s="106">
        <v>0</v>
      </c>
      <c r="R313" s="106">
        <v>0</v>
      </c>
      <c r="S313" s="106">
        <v>0</v>
      </c>
      <c r="T313" s="115" t="str">
        <f t="shared" si="22"/>
        <v>Социальные выплаты гражданам, кроме публичных нормативных социальных выплат</v>
      </c>
      <c r="U313" s="105" t="str">
        <f t="shared" si="23"/>
        <v>200</v>
      </c>
      <c r="V313" s="187" t="str">
        <f t="shared" si="24"/>
        <v>00007010000000000</v>
      </c>
      <c r="W313" s="188"/>
      <c r="X313" s="189"/>
      <c r="Y313" s="162" t="str">
        <f t="shared" si="25"/>
        <v>320</v>
      </c>
      <c r="Z313" s="106">
        <v>40000</v>
      </c>
      <c r="AA313" s="106">
        <v>0</v>
      </c>
      <c r="AB313" s="106">
        <v>40000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40000</v>
      </c>
      <c r="AJ313" s="106">
        <v>0</v>
      </c>
      <c r="AK313" s="126">
        <v>0</v>
      </c>
      <c r="AL313" s="107">
        <v>0</v>
      </c>
      <c r="AM313" s="119"/>
      <c r="AN313" s="103" t="s">
        <v>302</v>
      </c>
    </row>
    <row r="314" spans="1:40" s="104" customFormat="1" ht="19.5" x14ac:dyDescent="0.2">
      <c r="A314" s="114" t="s">
        <v>303</v>
      </c>
      <c r="B314" s="110" t="s">
        <v>17</v>
      </c>
      <c r="C314" s="190" t="s">
        <v>297</v>
      </c>
      <c r="D314" s="191"/>
      <c r="E314" s="192"/>
      <c r="F314" s="163" t="s">
        <v>304</v>
      </c>
      <c r="G314" s="106">
        <v>95700</v>
      </c>
      <c r="H314" s="111">
        <v>0</v>
      </c>
      <c r="I314" s="106">
        <v>95700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95700</v>
      </c>
      <c r="Q314" s="112">
        <v>0</v>
      </c>
      <c r="R314" s="112">
        <v>0</v>
      </c>
      <c r="S314" s="112">
        <v>0</v>
      </c>
      <c r="T314" s="143" t="str">
        <f t="shared" si="22"/>
        <v>Приобретение товаров, работ, услуг в пользу граждан в целях их социального обеспечения</v>
      </c>
      <c r="U314" s="144" t="str">
        <f t="shared" si="23"/>
        <v>200</v>
      </c>
      <c r="V314" s="193" t="str">
        <f t="shared" si="24"/>
        <v>00007010000000000</v>
      </c>
      <c r="W314" s="194"/>
      <c r="X314" s="195"/>
      <c r="Y314" s="152" t="str">
        <f t="shared" si="25"/>
        <v>323</v>
      </c>
      <c r="Z314" s="106">
        <v>40000</v>
      </c>
      <c r="AA314" s="111">
        <v>0</v>
      </c>
      <c r="AB314" s="106">
        <v>40000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40000</v>
      </c>
      <c r="AJ314" s="112">
        <v>0</v>
      </c>
      <c r="AK314" s="128">
        <v>0</v>
      </c>
      <c r="AL314" s="113">
        <v>0</v>
      </c>
      <c r="AM314" s="161" t="str">
        <f>C314&amp;F314</f>
        <v>00007010000000000323</v>
      </c>
      <c r="AN314" s="103" t="str">
        <f>C314&amp;F314</f>
        <v>00007010000000000323</v>
      </c>
    </row>
    <row r="315" spans="1:40" s="104" customFormat="1" ht="19.5" x14ac:dyDescent="0.2">
      <c r="A315" s="115" t="s">
        <v>305</v>
      </c>
      <c r="B315" s="105" t="s">
        <v>17</v>
      </c>
      <c r="C315" s="187" t="s">
        <v>297</v>
      </c>
      <c r="D315" s="188"/>
      <c r="E315" s="189"/>
      <c r="F315" s="162" t="s">
        <v>306</v>
      </c>
      <c r="G315" s="106">
        <v>20380362.190000001</v>
      </c>
      <c r="H315" s="106">
        <v>0</v>
      </c>
      <c r="I315" s="106">
        <v>20380362.190000001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20380362.190000001</v>
      </c>
      <c r="Q315" s="106">
        <v>0</v>
      </c>
      <c r="R315" s="106">
        <v>0</v>
      </c>
      <c r="S315" s="106">
        <v>0</v>
      </c>
      <c r="T315" s="115" t="str">
        <f t="shared" si="22"/>
        <v>Предоставление субсидий бюджетным, автономным учреждениям и иным некоммерческим организациям</v>
      </c>
      <c r="U315" s="105" t="str">
        <f t="shared" si="23"/>
        <v>200</v>
      </c>
      <c r="V315" s="187" t="str">
        <f t="shared" si="24"/>
        <v>00007010000000000</v>
      </c>
      <c r="W315" s="188"/>
      <c r="X315" s="189"/>
      <c r="Y315" s="162" t="str">
        <f t="shared" si="25"/>
        <v>600</v>
      </c>
      <c r="Z315" s="106">
        <v>7036350.6900000004</v>
      </c>
      <c r="AA315" s="106">
        <v>0</v>
      </c>
      <c r="AB315" s="106">
        <v>7036350.6900000004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7036350.6900000004</v>
      </c>
      <c r="AJ315" s="106">
        <v>0</v>
      </c>
      <c r="AK315" s="126">
        <v>0</v>
      </c>
      <c r="AL315" s="107">
        <v>0</v>
      </c>
      <c r="AM315" s="119"/>
      <c r="AN315" s="103" t="s">
        <v>307</v>
      </c>
    </row>
    <row r="316" spans="1:40" s="104" customFormat="1" ht="11.25" x14ac:dyDescent="0.2">
      <c r="A316" s="115" t="s">
        <v>308</v>
      </c>
      <c r="B316" s="105" t="s">
        <v>17</v>
      </c>
      <c r="C316" s="187" t="s">
        <v>297</v>
      </c>
      <c r="D316" s="188"/>
      <c r="E316" s="189"/>
      <c r="F316" s="162" t="s">
        <v>25</v>
      </c>
      <c r="G316" s="106">
        <v>20380362.190000001</v>
      </c>
      <c r="H316" s="106">
        <v>0</v>
      </c>
      <c r="I316" s="106">
        <v>20380362.190000001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20380362.190000001</v>
      </c>
      <c r="Q316" s="106">
        <v>0</v>
      </c>
      <c r="R316" s="106">
        <v>0</v>
      </c>
      <c r="S316" s="106">
        <v>0</v>
      </c>
      <c r="T316" s="115" t="str">
        <f t="shared" si="22"/>
        <v>Субсидии автономным учреждениям</v>
      </c>
      <c r="U316" s="105" t="str">
        <f t="shared" si="23"/>
        <v>200</v>
      </c>
      <c r="V316" s="187" t="str">
        <f t="shared" si="24"/>
        <v>00007010000000000</v>
      </c>
      <c r="W316" s="188"/>
      <c r="X316" s="189"/>
      <c r="Y316" s="162" t="str">
        <f t="shared" si="25"/>
        <v>620</v>
      </c>
      <c r="Z316" s="106">
        <v>7036350.6900000004</v>
      </c>
      <c r="AA316" s="106">
        <v>0</v>
      </c>
      <c r="AB316" s="106">
        <v>7036350.6900000004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7036350.6900000004</v>
      </c>
      <c r="AJ316" s="106">
        <v>0</v>
      </c>
      <c r="AK316" s="126">
        <v>0</v>
      </c>
      <c r="AL316" s="107">
        <v>0</v>
      </c>
      <c r="AM316" s="119"/>
      <c r="AN316" s="103" t="s">
        <v>309</v>
      </c>
    </row>
    <row r="317" spans="1:40" s="104" customFormat="1" ht="39" x14ac:dyDescent="0.2">
      <c r="A317" s="114" t="s">
        <v>310</v>
      </c>
      <c r="B317" s="110" t="s">
        <v>17</v>
      </c>
      <c r="C317" s="190" t="s">
        <v>297</v>
      </c>
      <c r="D317" s="191"/>
      <c r="E317" s="192"/>
      <c r="F317" s="163" t="s">
        <v>311</v>
      </c>
      <c r="G317" s="106">
        <v>20094542.190000001</v>
      </c>
      <c r="H317" s="111">
        <v>0</v>
      </c>
      <c r="I317" s="106">
        <v>20094542.190000001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20094542.190000001</v>
      </c>
      <c r="Q317" s="112">
        <v>0</v>
      </c>
      <c r="R317" s="112">
        <v>0</v>
      </c>
      <c r="S317" s="112">
        <v>0</v>
      </c>
      <c r="T31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7" s="144" t="str">
        <f t="shared" si="23"/>
        <v>200</v>
      </c>
      <c r="V317" s="193" t="str">
        <f t="shared" si="24"/>
        <v>00007010000000000</v>
      </c>
      <c r="W317" s="194"/>
      <c r="X317" s="195"/>
      <c r="Y317" s="152" t="str">
        <f t="shared" si="25"/>
        <v>621</v>
      </c>
      <c r="Z317" s="106">
        <v>6913350.6900000004</v>
      </c>
      <c r="AA317" s="111">
        <v>0</v>
      </c>
      <c r="AB317" s="106">
        <v>6913350.6900000004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6913350.6900000004</v>
      </c>
      <c r="AJ317" s="112">
        <v>0</v>
      </c>
      <c r="AK317" s="128">
        <v>0</v>
      </c>
      <c r="AL317" s="113">
        <v>0</v>
      </c>
      <c r="AM317" s="161" t="str">
        <f>C317&amp;F317</f>
        <v>00007010000000000621</v>
      </c>
      <c r="AN317" s="103" t="str">
        <f>C317&amp;F317</f>
        <v>00007010000000000621</v>
      </c>
    </row>
    <row r="318" spans="1:40" s="104" customFormat="1" ht="11.25" x14ac:dyDescent="0.2">
      <c r="A318" s="114" t="s">
        <v>312</v>
      </c>
      <c r="B318" s="110" t="s">
        <v>17</v>
      </c>
      <c r="C318" s="190" t="s">
        <v>297</v>
      </c>
      <c r="D318" s="191"/>
      <c r="E318" s="192"/>
      <c r="F318" s="163" t="s">
        <v>313</v>
      </c>
      <c r="G318" s="106">
        <v>285820</v>
      </c>
      <c r="H318" s="111">
        <v>0</v>
      </c>
      <c r="I318" s="106">
        <v>285820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285820</v>
      </c>
      <c r="Q318" s="112">
        <v>0</v>
      </c>
      <c r="R318" s="112">
        <v>0</v>
      </c>
      <c r="S318" s="112">
        <v>0</v>
      </c>
      <c r="T318" s="143" t="str">
        <f t="shared" si="22"/>
        <v>Субсидии автономным учреждениям на иные цели</v>
      </c>
      <c r="U318" s="144" t="str">
        <f t="shared" si="23"/>
        <v>200</v>
      </c>
      <c r="V318" s="193" t="str">
        <f t="shared" si="24"/>
        <v>00007010000000000</v>
      </c>
      <c r="W318" s="194"/>
      <c r="X318" s="195"/>
      <c r="Y318" s="152" t="str">
        <f t="shared" si="25"/>
        <v>622</v>
      </c>
      <c r="Z318" s="106">
        <v>123000</v>
      </c>
      <c r="AA318" s="111">
        <v>0</v>
      </c>
      <c r="AB318" s="106">
        <v>123000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123000</v>
      </c>
      <c r="AJ318" s="112">
        <v>0</v>
      </c>
      <c r="AK318" s="128">
        <v>0</v>
      </c>
      <c r="AL318" s="113">
        <v>0</v>
      </c>
      <c r="AM318" s="161" t="str">
        <f>C318&amp;F318</f>
        <v>00007010000000000622</v>
      </c>
      <c r="AN318" s="103" t="str">
        <f>C318&amp;F318</f>
        <v>00007010000000000622</v>
      </c>
    </row>
    <row r="319" spans="1:40" s="104" customFormat="1" ht="11.25" x14ac:dyDescent="0.2">
      <c r="A319" s="115" t="s">
        <v>314</v>
      </c>
      <c r="B319" s="105" t="s">
        <v>17</v>
      </c>
      <c r="C319" s="187" t="s">
        <v>315</v>
      </c>
      <c r="D319" s="188"/>
      <c r="E319" s="189"/>
      <c r="F319" s="162" t="s">
        <v>110</v>
      </c>
      <c r="G319" s="106">
        <v>34547455</v>
      </c>
      <c r="H319" s="106">
        <v>0</v>
      </c>
      <c r="I319" s="106">
        <v>34547455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34547455</v>
      </c>
      <c r="Q319" s="106">
        <v>0</v>
      </c>
      <c r="R319" s="106">
        <v>0</v>
      </c>
      <c r="S319" s="106">
        <v>0</v>
      </c>
      <c r="T319" s="115" t="str">
        <f t="shared" si="22"/>
        <v>Общее образование</v>
      </c>
      <c r="U319" s="105" t="str">
        <f t="shared" si="23"/>
        <v>200</v>
      </c>
      <c r="V319" s="187" t="str">
        <f t="shared" si="24"/>
        <v>00007020000000000</v>
      </c>
      <c r="W319" s="188"/>
      <c r="X319" s="189"/>
      <c r="Y319" s="162" t="str">
        <f t="shared" si="25"/>
        <v>000</v>
      </c>
      <c r="Z319" s="106">
        <v>12450904.109999999</v>
      </c>
      <c r="AA319" s="106">
        <v>0</v>
      </c>
      <c r="AB319" s="106">
        <v>12450904.109999999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12450904.109999999</v>
      </c>
      <c r="AJ319" s="106">
        <v>0</v>
      </c>
      <c r="AK319" s="126">
        <v>0</v>
      </c>
      <c r="AL319" s="107">
        <v>0</v>
      </c>
      <c r="AM319" s="119"/>
      <c r="AN319" s="103" t="s">
        <v>316</v>
      </c>
    </row>
    <row r="320" spans="1:40" s="104" customFormat="1" ht="19.5" x14ac:dyDescent="0.2">
      <c r="A320" s="115" t="s">
        <v>278</v>
      </c>
      <c r="B320" s="105" t="s">
        <v>17</v>
      </c>
      <c r="C320" s="187" t="s">
        <v>315</v>
      </c>
      <c r="D320" s="188"/>
      <c r="E320" s="189"/>
      <c r="F320" s="162" t="s">
        <v>279</v>
      </c>
      <c r="G320" s="106">
        <v>1015700</v>
      </c>
      <c r="H320" s="106">
        <v>0</v>
      </c>
      <c r="I320" s="106">
        <v>1015700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1015700</v>
      </c>
      <c r="Q320" s="106">
        <v>0</v>
      </c>
      <c r="R320" s="106">
        <v>0</v>
      </c>
      <c r="S320" s="106">
        <v>0</v>
      </c>
      <c r="T320" s="115" t="str">
        <f t="shared" si="22"/>
        <v>Социальное обеспечение и иные выплаты населению</v>
      </c>
      <c r="U320" s="105" t="str">
        <f t="shared" si="23"/>
        <v>200</v>
      </c>
      <c r="V320" s="187" t="str">
        <f t="shared" si="24"/>
        <v>00007020000000000</v>
      </c>
      <c r="W320" s="188"/>
      <c r="X320" s="189"/>
      <c r="Y320" s="162" t="str">
        <f t="shared" si="25"/>
        <v>300</v>
      </c>
      <c r="Z320" s="106">
        <v>254861.24</v>
      </c>
      <c r="AA320" s="106">
        <v>0</v>
      </c>
      <c r="AB320" s="106">
        <v>254861.24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254861.24</v>
      </c>
      <c r="AJ320" s="106">
        <v>0</v>
      </c>
      <c r="AK320" s="126">
        <v>0</v>
      </c>
      <c r="AL320" s="107">
        <v>0</v>
      </c>
      <c r="AM320" s="119"/>
      <c r="AN320" s="103" t="s">
        <v>317</v>
      </c>
    </row>
    <row r="321" spans="1:40" s="104" customFormat="1" ht="19.5" x14ac:dyDescent="0.2">
      <c r="A321" s="115" t="s">
        <v>300</v>
      </c>
      <c r="B321" s="105" t="s">
        <v>17</v>
      </c>
      <c r="C321" s="187" t="s">
        <v>315</v>
      </c>
      <c r="D321" s="188"/>
      <c r="E321" s="189"/>
      <c r="F321" s="162" t="s">
        <v>301</v>
      </c>
      <c r="G321" s="106">
        <v>1015700</v>
      </c>
      <c r="H321" s="106">
        <v>0</v>
      </c>
      <c r="I321" s="106">
        <v>1015700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1015700</v>
      </c>
      <c r="Q321" s="106">
        <v>0</v>
      </c>
      <c r="R321" s="106">
        <v>0</v>
      </c>
      <c r="S321" s="106">
        <v>0</v>
      </c>
      <c r="T321" s="115" t="str">
        <f t="shared" si="22"/>
        <v>Социальные выплаты гражданам, кроме публичных нормативных социальных выплат</v>
      </c>
      <c r="U321" s="105" t="str">
        <f t="shared" si="23"/>
        <v>200</v>
      </c>
      <c r="V321" s="187" t="str">
        <f t="shared" si="24"/>
        <v>00007020000000000</v>
      </c>
      <c r="W321" s="188"/>
      <c r="X321" s="189"/>
      <c r="Y321" s="162" t="str">
        <f t="shared" si="25"/>
        <v>320</v>
      </c>
      <c r="Z321" s="106">
        <v>254861.24</v>
      </c>
      <c r="AA321" s="106">
        <v>0</v>
      </c>
      <c r="AB321" s="106">
        <v>254861.24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254861.24</v>
      </c>
      <c r="AJ321" s="106">
        <v>0</v>
      </c>
      <c r="AK321" s="126">
        <v>0</v>
      </c>
      <c r="AL321" s="107">
        <v>0</v>
      </c>
      <c r="AM321" s="119"/>
      <c r="AN321" s="103" t="s">
        <v>318</v>
      </c>
    </row>
    <row r="322" spans="1:40" s="104" customFormat="1" ht="29.25" x14ac:dyDescent="0.2">
      <c r="A322" s="114" t="s">
        <v>319</v>
      </c>
      <c r="B322" s="110" t="s">
        <v>17</v>
      </c>
      <c r="C322" s="190" t="s">
        <v>315</v>
      </c>
      <c r="D322" s="191"/>
      <c r="E322" s="192"/>
      <c r="F322" s="163" t="s">
        <v>320</v>
      </c>
      <c r="G322" s="106">
        <v>55000</v>
      </c>
      <c r="H322" s="111">
        <v>0</v>
      </c>
      <c r="I322" s="106">
        <v>55000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55000</v>
      </c>
      <c r="Q322" s="112">
        <v>0</v>
      </c>
      <c r="R322" s="112">
        <v>0</v>
      </c>
      <c r="S322" s="112">
        <v>0</v>
      </c>
      <c r="T322" s="143" t="str">
        <f t="shared" si="22"/>
        <v>Пособия, компенсации и иные социальные выплаты гражданам, кроме публичных нормативных обязательств</v>
      </c>
      <c r="U322" s="144" t="str">
        <f t="shared" si="23"/>
        <v>200</v>
      </c>
      <c r="V322" s="193" t="str">
        <f t="shared" si="24"/>
        <v>00007020000000000</v>
      </c>
      <c r="W322" s="194"/>
      <c r="X322" s="195"/>
      <c r="Y322" s="152" t="str">
        <f t="shared" si="25"/>
        <v>321</v>
      </c>
      <c r="Z322" s="106">
        <v>9759.5</v>
      </c>
      <c r="AA322" s="111">
        <v>0</v>
      </c>
      <c r="AB322" s="106">
        <v>9759.5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9759.5</v>
      </c>
      <c r="AJ322" s="112">
        <v>0</v>
      </c>
      <c r="AK322" s="128">
        <v>0</v>
      </c>
      <c r="AL322" s="113">
        <v>0</v>
      </c>
      <c r="AM322" s="161" t="str">
        <f>C322&amp;F322</f>
        <v>00007020000000000321</v>
      </c>
      <c r="AN322" s="103" t="str">
        <f>C322&amp;F322</f>
        <v>00007020000000000321</v>
      </c>
    </row>
    <row r="323" spans="1:40" s="104" customFormat="1" ht="19.5" x14ac:dyDescent="0.2">
      <c r="A323" s="114" t="s">
        <v>303</v>
      </c>
      <c r="B323" s="110" t="s">
        <v>17</v>
      </c>
      <c r="C323" s="190" t="s">
        <v>315</v>
      </c>
      <c r="D323" s="191"/>
      <c r="E323" s="192"/>
      <c r="F323" s="163" t="s">
        <v>304</v>
      </c>
      <c r="G323" s="106">
        <v>960700</v>
      </c>
      <c r="H323" s="111">
        <v>0</v>
      </c>
      <c r="I323" s="106">
        <v>960700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960700</v>
      </c>
      <c r="Q323" s="112">
        <v>0</v>
      </c>
      <c r="R323" s="112">
        <v>0</v>
      </c>
      <c r="S323" s="112">
        <v>0</v>
      </c>
      <c r="T323" s="143" t="str">
        <f t="shared" si="22"/>
        <v>Приобретение товаров, работ, услуг в пользу граждан в целях их социального обеспечения</v>
      </c>
      <c r="U323" s="144" t="str">
        <f t="shared" si="23"/>
        <v>200</v>
      </c>
      <c r="V323" s="193" t="str">
        <f t="shared" si="24"/>
        <v>00007020000000000</v>
      </c>
      <c r="W323" s="194"/>
      <c r="X323" s="195"/>
      <c r="Y323" s="152" t="str">
        <f t="shared" si="25"/>
        <v>323</v>
      </c>
      <c r="Z323" s="106">
        <v>245101.74</v>
      </c>
      <c r="AA323" s="111">
        <v>0</v>
      </c>
      <c r="AB323" s="106">
        <v>245101.74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245101.74</v>
      </c>
      <c r="AJ323" s="112">
        <v>0</v>
      </c>
      <c r="AK323" s="128">
        <v>0</v>
      </c>
      <c r="AL323" s="113">
        <v>0</v>
      </c>
      <c r="AM323" s="161" t="str">
        <f>C323&amp;F323</f>
        <v>00007020000000000323</v>
      </c>
      <c r="AN323" s="103" t="str">
        <f>C323&amp;F323</f>
        <v>00007020000000000323</v>
      </c>
    </row>
    <row r="324" spans="1:40" s="104" customFormat="1" ht="19.5" x14ac:dyDescent="0.2">
      <c r="A324" s="115" t="s">
        <v>305</v>
      </c>
      <c r="B324" s="105" t="s">
        <v>17</v>
      </c>
      <c r="C324" s="187" t="s">
        <v>315</v>
      </c>
      <c r="D324" s="188"/>
      <c r="E324" s="189"/>
      <c r="F324" s="162" t="s">
        <v>306</v>
      </c>
      <c r="G324" s="106">
        <v>33531755</v>
      </c>
      <c r="H324" s="106">
        <v>0</v>
      </c>
      <c r="I324" s="106">
        <v>33531755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33531755</v>
      </c>
      <c r="Q324" s="106">
        <v>0</v>
      </c>
      <c r="R324" s="106">
        <v>0</v>
      </c>
      <c r="S324" s="106">
        <v>0</v>
      </c>
      <c r="T324" s="115" t="str">
        <f t="shared" si="22"/>
        <v>Предоставление субсидий бюджетным, автономным учреждениям и иным некоммерческим организациям</v>
      </c>
      <c r="U324" s="105" t="str">
        <f t="shared" si="23"/>
        <v>200</v>
      </c>
      <c r="V324" s="187" t="str">
        <f t="shared" si="24"/>
        <v>00007020000000000</v>
      </c>
      <c r="W324" s="188"/>
      <c r="X324" s="189"/>
      <c r="Y324" s="162" t="str">
        <f t="shared" si="25"/>
        <v>600</v>
      </c>
      <c r="Z324" s="106">
        <v>12196042.869999999</v>
      </c>
      <c r="AA324" s="106">
        <v>0</v>
      </c>
      <c r="AB324" s="106">
        <v>12196042.869999999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12196042.869999999</v>
      </c>
      <c r="AJ324" s="106">
        <v>0</v>
      </c>
      <c r="AK324" s="126">
        <v>0</v>
      </c>
      <c r="AL324" s="107">
        <v>0</v>
      </c>
      <c r="AM324" s="119"/>
      <c r="AN324" s="103" t="s">
        <v>321</v>
      </c>
    </row>
    <row r="325" spans="1:40" s="104" customFormat="1" ht="11.25" x14ac:dyDescent="0.2">
      <c r="A325" s="115" t="s">
        <v>308</v>
      </c>
      <c r="B325" s="105" t="s">
        <v>17</v>
      </c>
      <c r="C325" s="187" t="s">
        <v>315</v>
      </c>
      <c r="D325" s="188"/>
      <c r="E325" s="189"/>
      <c r="F325" s="162" t="s">
        <v>25</v>
      </c>
      <c r="G325" s="106">
        <v>33531755</v>
      </c>
      <c r="H325" s="106">
        <v>0</v>
      </c>
      <c r="I325" s="106">
        <v>33531755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33531755</v>
      </c>
      <c r="Q325" s="106">
        <v>0</v>
      </c>
      <c r="R325" s="106">
        <v>0</v>
      </c>
      <c r="S325" s="106">
        <v>0</v>
      </c>
      <c r="T325" s="115" t="str">
        <f t="shared" si="22"/>
        <v>Субсидии автономным учреждениям</v>
      </c>
      <c r="U325" s="105" t="str">
        <f t="shared" si="23"/>
        <v>200</v>
      </c>
      <c r="V325" s="187" t="str">
        <f t="shared" si="24"/>
        <v>00007020000000000</v>
      </c>
      <c r="W325" s="188"/>
      <c r="X325" s="189"/>
      <c r="Y325" s="162" t="str">
        <f t="shared" si="25"/>
        <v>620</v>
      </c>
      <c r="Z325" s="106">
        <v>12196042.869999999</v>
      </c>
      <c r="AA325" s="106">
        <v>0</v>
      </c>
      <c r="AB325" s="106">
        <v>12196042.869999999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12196042.869999999</v>
      </c>
      <c r="AJ325" s="106">
        <v>0</v>
      </c>
      <c r="AK325" s="126">
        <v>0</v>
      </c>
      <c r="AL325" s="107">
        <v>0</v>
      </c>
      <c r="AM325" s="119"/>
      <c r="AN325" s="103" t="s">
        <v>322</v>
      </c>
    </row>
    <row r="326" spans="1:40" s="104" customFormat="1" ht="39" x14ac:dyDescent="0.2">
      <c r="A326" s="114" t="s">
        <v>310</v>
      </c>
      <c r="B326" s="110" t="s">
        <v>17</v>
      </c>
      <c r="C326" s="190" t="s">
        <v>315</v>
      </c>
      <c r="D326" s="191"/>
      <c r="E326" s="192"/>
      <c r="F326" s="163" t="s">
        <v>311</v>
      </c>
      <c r="G326" s="106">
        <v>32195155</v>
      </c>
      <c r="H326" s="111">
        <v>0</v>
      </c>
      <c r="I326" s="106">
        <v>32195155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32195155</v>
      </c>
      <c r="Q326" s="112">
        <v>0</v>
      </c>
      <c r="R326" s="112">
        <v>0</v>
      </c>
      <c r="S326" s="112">
        <v>0</v>
      </c>
      <c r="T32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6" s="144" t="str">
        <f t="shared" si="23"/>
        <v>200</v>
      </c>
      <c r="V326" s="193" t="str">
        <f t="shared" si="24"/>
        <v>00007020000000000</v>
      </c>
      <c r="W326" s="194"/>
      <c r="X326" s="195"/>
      <c r="Y326" s="152" t="str">
        <f t="shared" si="25"/>
        <v>621</v>
      </c>
      <c r="Z326" s="106">
        <v>11902506.869999999</v>
      </c>
      <c r="AA326" s="111">
        <v>0</v>
      </c>
      <c r="AB326" s="106">
        <v>11902506.869999999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11902506.869999999</v>
      </c>
      <c r="AJ326" s="112">
        <v>0</v>
      </c>
      <c r="AK326" s="128">
        <v>0</v>
      </c>
      <c r="AL326" s="113">
        <v>0</v>
      </c>
      <c r="AM326" s="161" t="str">
        <f>C326&amp;F326</f>
        <v>00007020000000000621</v>
      </c>
      <c r="AN326" s="103" t="str">
        <f>C326&amp;F326</f>
        <v>00007020000000000621</v>
      </c>
    </row>
    <row r="327" spans="1:40" s="104" customFormat="1" ht="11.25" x14ac:dyDescent="0.2">
      <c r="A327" s="114" t="s">
        <v>312</v>
      </c>
      <c r="B327" s="110" t="s">
        <v>17</v>
      </c>
      <c r="C327" s="190" t="s">
        <v>315</v>
      </c>
      <c r="D327" s="191"/>
      <c r="E327" s="192"/>
      <c r="F327" s="163" t="s">
        <v>313</v>
      </c>
      <c r="G327" s="106">
        <v>1336600</v>
      </c>
      <c r="H327" s="111">
        <v>0</v>
      </c>
      <c r="I327" s="106">
        <v>1336600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1336600</v>
      </c>
      <c r="Q327" s="112">
        <v>0</v>
      </c>
      <c r="R327" s="112">
        <v>0</v>
      </c>
      <c r="S327" s="112">
        <v>0</v>
      </c>
      <c r="T327" s="143" t="str">
        <f t="shared" si="22"/>
        <v>Субсидии автономным учреждениям на иные цели</v>
      </c>
      <c r="U327" s="144" t="str">
        <f t="shared" si="23"/>
        <v>200</v>
      </c>
      <c r="V327" s="193" t="str">
        <f t="shared" si="24"/>
        <v>00007020000000000</v>
      </c>
      <c r="W327" s="194"/>
      <c r="X327" s="195"/>
      <c r="Y327" s="152" t="str">
        <f t="shared" si="25"/>
        <v>622</v>
      </c>
      <c r="Z327" s="106">
        <v>293536</v>
      </c>
      <c r="AA327" s="111">
        <v>0</v>
      </c>
      <c r="AB327" s="106">
        <v>293536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293536</v>
      </c>
      <c r="AJ327" s="112">
        <v>0</v>
      </c>
      <c r="AK327" s="128">
        <v>0</v>
      </c>
      <c r="AL327" s="113">
        <v>0</v>
      </c>
      <c r="AM327" s="161" t="str">
        <f>C327&amp;F327</f>
        <v>00007020000000000622</v>
      </c>
      <c r="AN327" s="103" t="str">
        <f>C327&amp;F327</f>
        <v>00007020000000000622</v>
      </c>
    </row>
    <row r="328" spans="1:40" s="104" customFormat="1" ht="11.25" x14ac:dyDescent="0.2">
      <c r="A328" s="115" t="s">
        <v>323</v>
      </c>
      <c r="B328" s="105" t="s">
        <v>17</v>
      </c>
      <c r="C328" s="187" t="s">
        <v>324</v>
      </c>
      <c r="D328" s="188"/>
      <c r="E328" s="189"/>
      <c r="F328" s="162" t="s">
        <v>110</v>
      </c>
      <c r="G328" s="106">
        <v>9239157.1899999995</v>
      </c>
      <c r="H328" s="106">
        <v>0</v>
      </c>
      <c r="I328" s="106">
        <v>9239157.1899999995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9239157.1899999995</v>
      </c>
      <c r="Q328" s="106">
        <v>0</v>
      </c>
      <c r="R328" s="106">
        <v>0</v>
      </c>
      <c r="S328" s="106">
        <v>0</v>
      </c>
      <c r="T328" s="115" t="str">
        <f t="shared" si="22"/>
        <v>Дополнительное образование детей</v>
      </c>
      <c r="U328" s="105" t="str">
        <f t="shared" si="23"/>
        <v>200</v>
      </c>
      <c r="V328" s="187" t="str">
        <f t="shared" si="24"/>
        <v>00007030000000000</v>
      </c>
      <c r="W328" s="188"/>
      <c r="X328" s="189"/>
      <c r="Y328" s="162" t="str">
        <f t="shared" si="25"/>
        <v>000</v>
      </c>
      <c r="Z328" s="106">
        <v>3343673.67</v>
      </c>
      <c r="AA328" s="106">
        <v>0</v>
      </c>
      <c r="AB328" s="106">
        <v>3343673.67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3343673.67</v>
      </c>
      <c r="AJ328" s="106">
        <v>0</v>
      </c>
      <c r="AK328" s="126">
        <v>0</v>
      </c>
      <c r="AL328" s="107">
        <v>0</v>
      </c>
      <c r="AM328" s="119"/>
      <c r="AN328" s="103" t="s">
        <v>325</v>
      </c>
    </row>
    <row r="329" spans="1:40" s="104" customFormat="1" ht="19.5" x14ac:dyDescent="0.2">
      <c r="A329" s="115" t="s">
        <v>305</v>
      </c>
      <c r="B329" s="105" t="s">
        <v>17</v>
      </c>
      <c r="C329" s="187" t="s">
        <v>324</v>
      </c>
      <c r="D329" s="188"/>
      <c r="E329" s="189"/>
      <c r="F329" s="162" t="s">
        <v>306</v>
      </c>
      <c r="G329" s="106">
        <v>9239157.1899999995</v>
      </c>
      <c r="H329" s="106">
        <v>0</v>
      </c>
      <c r="I329" s="106">
        <v>9239157.1899999995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9239157.1899999995</v>
      </c>
      <c r="Q329" s="106">
        <v>0</v>
      </c>
      <c r="R329" s="106">
        <v>0</v>
      </c>
      <c r="S329" s="106">
        <v>0</v>
      </c>
      <c r="T329" s="115" t="str">
        <f t="shared" si="22"/>
        <v>Предоставление субсидий бюджетным, автономным учреждениям и иным некоммерческим организациям</v>
      </c>
      <c r="U329" s="105" t="str">
        <f t="shared" si="23"/>
        <v>200</v>
      </c>
      <c r="V329" s="187" t="str">
        <f t="shared" si="24"/>
        <v>00007030000000000</v>
      </c>
      <c r="W329" s="188"/>
      <c r="X329" s="189"/>
      <c r="Y329" s="162" t="str">
        <f t="shared" si="25"/>
        <v>600</v>
      </c>
      <c r="Z329" s="106">
        <v>3343673.67</v>
      </c>
      <c r="AA329" s="106">
        <v>0</v>
      </c>
      <c r="AB329" s="106">
        <v>3343673.67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3343673.67</v>
      </c>
      <c r="AJ329" s="106">
        <v>0</v>
      </c>
      <c r="AK329" s="126">
        <v>0</v>
      </c>
      <c r="AL329" s="107">
        <v>0</v>
      </c>
      <c r="AM329" s="119"/>
      <c r="AN329" s="103" t="s">
        <v>326</v>
      </c>
    </row>
    <row r="330" spans="1:40" s="104" customFormat="1" ht="11.25" x14ac:dyDescent="0.2">
      <c r="A330" s="115" t="s">
        <v>327</v>
      </c>
      <c r="B330" s="105" t="s">
        <v>17</v>
      </c>
      <c r="C330" s="187" t="s">
        <v>324</v>
      </c>
      <c r="D330" s="188"/>
      <c r="E330" s="189"/>
      <c r="F330" s="162" t="s">
        <v>328</v>
      </c>
      <c r="G330" s="106">
        <v>4630025.34</v>
      </c>
      <c r="H330" s="106">
        <v>0</v>
      </c>
      <c r="I330" s="106">
        <v>4630025.34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4630025.34</v>
      </c>
      <c r="Q330" s="106">
        <v>0</v>
      </c>
      <c r="R330" s="106">
        <v>0</v>
      </c>
      <c r="S330" s="106">
        <v>0</v>
      </c>
      <c r="T330" s="115" t="str">
        <f t="shared" si="22"/>
        <v>Субсидии бюджетным учреждениям</v>
      </c>
      <c r="U330" s="105" t="str">
        <f t="shared" si="23"/>
        <v>200</v>
      </c>
      <c r="V330" s="187" t="str">
        <f t="shared" si="24"/>
        <v>00007030000000000</v>
      </c>
      <c r="W330" s="188"/>
      <c r="X330" s="189"/>
      <c r="Y330" s="162" t="str">
        <f t="shared" si="25"/>
        <v>610</v>
      </c>
      <c r="Z330" s="106">
        <v>1610810.74</v>
      </c>
      <c r="AA330" s="106">
        <v>0</v>
      </c>
      <c r="AB330" s="106">
        <v>1610810.74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1610810.74</v>
      </c>
      <c r="AJ330" s="106">
        <v>0</v>
      </c>
      <c r="AK330" s="126">
        <v>0</v>
      </c>
      <c r="AL330" s="107">
        <v>0</v>
      </c>
      <c r="AM330" s="119"/>
      <c r="AN330" s="103" t="s">
        <v>329</v>
      </c>
    </row>
    <row r="331" spans="1:40" s="104" customFormat="1" ht="39" x14ac:dyDescent="0.2">
      <c r="A331" s="114" t="s">
        <v>330</v>
      </c>
      <c r="B331" s="110" t="s">
        <v>17</v>
      </c>
      <c r="C331" s="190" t="s">
        <v>324</v>
      </c>
      <c r="D331" s="191"/>
      <c r="E331" s="192"/>
      <c r="F331" s="163" t="s">
        <v>331</v>
      </c>
      <c r="G331" s="106">
        <v>4598025.34</v>
      </c>
      <c r="H331" s="111">
        <v>0</v>
      </c>
      <c r="I331" s="106">
        <v>4598025.34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4598025.34</v>
      </c>
      <c r="Q331" s="112">
        <v>0</v>
      </c>
      <c r="R331" s="112">
        <v>0</v>
      </c>
      <c r="S331" s="112">
        <v>0</v>
      </c>
      <c r="T33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3" t="str">
        <f t="shared" si="24"/>
        <v>00007030000000000</v>
      </c>
      <c r="W331" s="194"/>
      <c r="X331" s="195"/>
      <c r="Y331" s="152" t="str">
        <f t="shared" si="25"/>
        <v>611</v>
      </c>
      <c r="Z331" s="106">
        <v>1606810.74</v>
      </c>
      <c r="AA331" s="111">
        <v>0</v>
      </c>
      <c r="AB331" s="106">
        <v>1606810.74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1606810.74</v>
      </c>
      <c r="AJ331" s="112">
        <v>0</v>
      </c>
      <c r="AK331" s="128">
        <v>0</v>
      </c>
      <c r="AL331" s="113">
        <v>0</v>
      </c>
      <c r="AM331" s="161" t="str">
        <f>C331&amp;F331</f>
        <v>00007030000000000611</v>
      </c>
      <c r="AN331" s="103" t="str">
        <f>C331&amp;F331</f>
        <v>00007030000000000611</v>
      </c>
    </row>
    <row r="332" spans="1:40" s="104" customFormat="1" ht="11.25" x14ac:dyDescent="0.2">
      <c r="A332" s="114" t="s">
        <v>332</v>
      </c>
      <c r="B332" s="110" t="s">
        <v>17</v>
      </c>
      <c r="C332" s="190" t="s">
        <v>324</v>
      </c>
      <c r="D332" s="191"/>
      <c r="E332" s="192"/>
      <c r="F332" s="163" t="s">
        <v>333</v>
      </c>
      <c r="G332" s="106">
        <v>32000</v>
      </c>
      <c r="H332" s="111">
        <v>0</v>
      </c>
      <c r="I332" s="106">
        <v>32000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32000</v>
      </c>
      <c r="Q332" s="112">
        <v>0</v>
      </c>
      <c r="R332" s="112">
        <v>0</v>
      </c>
      <c r="S332" s="112">
        <v>0</v>
      </c>
      <c r="T332" s="143" t="str">
        <f t="shared" si="22"/>
        <v>Субсидии бюджетным учреждениям на иные цели</v>
      </c>
      <c r="U332" s="144" t="str">
        <f t="shared" si="23"/>
        <v>200</v>
      </c>
      <c r="V332" s="193" t="str">
        <f t="shared" si="24"/>
        <v>00007030000000000</v>
      </c>
      <c r="W332" s="194"/>
      <c r="X332" s="195"/>
      <c r="Y332" s="152" t="str">
        <f t="shared" si="25"/>
        <v>612</v>
      </c>
      <c r="Z332" s="106">
        <v>4000</v>
      </c>
      <c r="AA332" s="111">
        <v>0</v>
      </c>
      <c r="AB332" s="106">
        <v>4000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4000</v>
      </c>
      <c r="AJ332" s="112">
        <v>0</v>
      </c>
      <c r="AK332" s="128">
        <v>0</v>
      </c>
      <c r="AL332" s="113">
        <v>0</v>
      </c>
      <c r="AM332" s="161" t="str">
        <f>C332&amp;F332</f>
        <v>00007030000000000612</v>
      </c>
      <c r="AN332" s="103" t="str">
        <f>C332&amp;F332</f>
        <v>00007030000000000612</v>
      </c>
    </row>
    <row r="333" spans="1:40" s="104" customFormat="1" ht="11.25" x14ac:dyDescent="0.2">
      <c r="A333" s="115" t="s">
        <v>308</v>
      </c>
      <c r="B333" s="105" t="s">
        <v>17</v>
      </c>
      <c r="C333" s="187" t="s">
        <v>324</v>
      </c>
      <c r="D333" s="188"/>
      <c r="E333" s="189"/>
      <c r="F333" s="162" t="s">
        <v>25</v>
      </c>
      <c r="G333" s="106">
        <v>4609131.8499999996</v>
      </c>
      <c r="H333" s="106">
        <v>0</v>
      </c>
      <c r="I333" s="106">
        <v>4609131.8499999996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4609131.8499999996</v>
      </c>
      <c r="Q333" s="106">
        <v>0</v>
      </c>
      <c r="R333" s="106">
        <v>0</v>
      </c>
      <c r="S333" s="106">
        <v>0</v>
      </c>
      <c r="T333" s="115" t="str">
        <f t="shared" si="22"/>
        <v>Субсидии автономным учреждениям</v>
      </c>
      <c r="U333" s="105" t="str">
        <f t="shared" si="23"/>
        <v>200</v>
      </c>
      <c r="V333" s="187" t="str">
        <f t="shared" si="24"/>
        <v>00007030000000000</v>
      </c>
      <c r="W333" s="188"/>
      <c r="X333" s="189"/>
      <c r="Y333" s="162" t="str">
        <f t="shared" si="25"/>
        <v>620</v>
      </c>
      <c r="Z333" s="106">
        <v>1732862.93</v>
      </c>
      <c r="AA333" s="106">
        <v>0</v>
      </c>
      <c r="AB333" s="106">
        <v>1732862.93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1732862.93</v>
      </c>
      <c r="AJ333" s="106">
        <v>0</v>
      </c>
      <c r="AK333" s="126">
        <v>0</v>
      </c>
      <c r="AL333" s="107">
        <v>0</v>
      </c>
      <c r="AM333" s="119"/>
      <c r="AN333" s="103" t="s">
        <v>334</v>
      </c>
    </row>
    <row r="334" spans="1:40" s="104" customFormat="1" ht="39" x14ac:dyDescent="0.2">
      <c r="A334" s="114" t="s">
        <v>310</v>
      </c>
      <c r="B334" s="110" t="s">
        <v>17</v>
      </c>
      <c r="C334" s="190" t="s">
        <v>324</v>
      </c>
      <c r="D334" s="191"/>
      <c r="E334" s="192"/>
      <c r="F334" s="163" t="s">
        <v>311</v>
      </c>
      <c r="G334" s="106">
        <v>4494931.8499999996</v>
      </c>
      <c r="H334" s="111">
        <v>0</v>
      </c>
      <c r="I334" s="106">
        <v>4494931.8499999996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4494931.8499999996</v>
      </c>
      <c r="Q334" s="112">
        <v>0</v>
      </c>
      <c r="R334" s="112">
        <v>0</v>
      </c>
      <c r="S334" s="112">
        <v>0</v>
      </c>
      <c r="T33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4" t="str">
        <f t="shared" si="23"/>
        <v>200</v>
      </c>
      <c r="V334" s="193" t="str">
        <f t="shared" si="24"/>
        <v>00007030000000000</v>
      </c>
      <c r="W334" s="194"/>
      <c r="X334" s="195"/>
      <c r="Y334" s="152" t="str">
        <f t="shared" si="25"/>
        <v>621</v>
      </c>
      <c r="Z334" s="106">
        <v>1679113.93</v>
      </c>
      <c r="AA334" s="111">
        <v>0</v>
      </c>
      <c r="AB334" s="106">
        <v>1679113.93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1679113.93</v>
      </c>
      <c r="AJ334" s="112">
        <v>0</v>
      </c>
      <c r="AK334" s="128">
        <v>0</v>
      </c>
      <c r="AL334" s="113">
        <v>0</v>
      </c>
      <c r="AM334" s="161" t="str">
        <f>C334&amp;F334</f>
        <v>00007030000000000621</v>
      </c>
      <c r="AN334" s="103" t="str">
        <f>C334&amp;F334</f>
        <v>00007030000000000621</v>
      </c>
    </row>
    <row r="335" spans="1:40" s="104" customFormat="1" ht="11.25" x14ac:dyDescent="0.2">
      <c r="A335" s="114" t="s">
        <v>312</v>
      </c>
      <c r="B335" s="110" t="s">
        <v>17</v>
      </c>
      <c r="C335" s="190" t="s">
        <v>324</v>
      </c>
      <c r="D335" s="191"/>
      <c r="E335" s="192"/>
      <c r="F335" s="163" t="s">
        <v>313</v>
      </c>
      <c r="G335" s="106">
        <v>114200</v>
      </c>
      <c r="H335" s="111">
        <v>0</v>
      </c>
      <c r="I335" s="106">
        <v>114200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114200</v>
      </c>
      <c r="Q335" s="112">
        <v>0</v>
      </c>
      <c r="R335" s="112">
        <v>0</v>
      </c>
      <c r="S335" s="112">
        <v>0</v>
      </c>
      <c r="T335" s="143" t="str">
        <f t="shared" si="22"/>
        <v>Субсидии автономным учреждениям на иные цели</v>
      </c>
      <c r="U335" s="144" t="str">
        <f t="shared" si="23"/>
        <v>200</v>
      </c>
      <c r="V335" s="193" t="str">
        <f t="shared" si="24"/>
        <v>00007030000000000</v>
      </c>
      <c r="W335" s="194"/>
      <c r="X335" s="195"/>
      <c r="Y335" s="152" t="str">
        <f t="shared" si="25"/>
        <v>622</v>
      </c>
      <c r="Z335" s="106">
        <v>53749</v>
      </c>
      <c r="AA335" s="111">
        <v>0</v>
      </c>
      <c r="AB335" s="106">
        <v>53749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53749</v>
      </c>
      <c r="AJ335" s="112">
        <v>0</v>
      </c>
      <c r="AK335" s="128">
        <v>0</v>
      </c>
      <c r="AL335" s="113">
        <v>0</v>
      </c>
      <c r="AM335" s="161" t="str">
        <f>C335&amp;F335</f>
        <v>00007030000000000622</v>
      </c>
      <c r="AN335" s="103" t="str">
        <f>C335&amp;F335</f>
        <v>00007030000000000622</v>
      </c>
    </row>
    <row r="336" spans="1:40" s="104" customFormat="1" ht="11.25" x14ac:dyDescent="0.2">
      <c r="A336" s="115" t="s">
        <v>335</v>
      </c>
      <c r="B336" s="105" t="s">
        <v>17</v>
      </c>
      <c r="C336" s="187" t="s">
        <v>336</v>
      </c>
      <c r="D336" s="188"/>
      <c r="E336" s="189"/>
      <c r="F336" s="162" t="s">
        <v>110</v>
      </c>
      <c r="G336" s="106">
        <v>756900</v>
      </c>
      <c r="H336" s="106">
        <v>0</v>
      </c>
      <c r="I336" s="106">
        <v>756900</v>
      </c>
      <c r="J336" s="106">
        <v>53230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748900</v>
      </c>
      <c r="Q336" s="106">
        <v>4000</v>
      </c>
      <c r="R336" s="106">
        <v>57230</v>
      </c>
      <c r="S336" s="106">
        <v>0</v>
      </c>
      <c r="T336" s="115" t="str">
        <f t="shared" si="22"/>
        <v>Молодежная политика</v>
      </c>
      <c r="U336" s="105" t="str">
        <f t="shared" si="23"/>
        <v>200</v>
      </c>
      <c r="V336" s="187" t="str">
        <f t="shared" si="24"/>
        <v>00007070000000000</v>
      </c>
      <c r="W336" s="188"/>
      <c r="X336" s="189"/>
      <c r="Y336" s="162" t="str">
        <f t="shared" si="25"/>
        <v>000</v>
      </c>
      <c r="Z336" s="106">
        <v>225223.53</v>
      </c>
      <c r="AA336" s="106">
        <v>0</v>
      </c>
      <c r="AB336" s="106">
        <v>225223.53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225223.53</v>
      </c>
      <c r="AJ336" s="106">
        <v>0</v>
      </c>
      <c r="AK336" s="126">
        <v>0</v>
      </c>
      <c r="AL336" s="107">
        <v>0</v>
      </c>
      <c r="AM336" s="119"/>
      <c r="AN336" s="103" t="s">
        <v>337</v>
      </c>
    </row>
    <row r="337" spans="1:40" s="104" customFormat="1" ht="48.75" x14ac:dyDescent="0.2">
      <c r="A337" s="115" t="s">
        <v>115</v>
      </c>
      <c r="B337" s="105" t="s">
        <v>17</v>
      </c>
      <c r="C337" s="187" t="s">
        <v>336</v>
      </c>
      <c r="D337" s="188"/>
      <c r="E337" s="189"/>
      <c r="F337" s="162" t="s">
        <v>116</v>
      </c>
      <c r="G337" s="106">
        <v>35000</v>
      </c>
      <c r="H337" s="106"/>
      <c r="I337" s="106">
        <v>35000</v>
      </c>
      <c r="J337" s="106"/>
      <c r="K337" s="106"/>
      <c r="L337" s="106"/>
      <c r="M337" s="106"/>
      <c r="N337" s="106"/>
      <c r="O337" s="106"/>
      <c r="P337" s="106">
        <v>35000</v>
      </c>
      <c r="Q337" s="106"/>
      <c r="R337" s="106"/>
      <c r="S337" s="106"/>
      <c r="T337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37" s="105" t="str">
        <f t="shared" si="23"/>
        <v>200</v>
      </c>
      <c r="V337" s="187" t="str">
        <f t="shared" si="24"/>
        <v>00007070000000000</v>
      </c>
      <c r="W337" s="188"/>
      <c r="X337" s="189"/>
      <c r="Y337" s="162" t="str">
        <f t="shared" si="25"/>
        <v>100</v>
      </c>
      <c r="Z337" s="106">
        <v>0</v>
      </c>
      <c r="AA337" s="106"/>
      <c r="AB337" s="106">
        <v>0</v>
      </c>
      <c r="AC337" s="106"/>
      <c r="AD337" s="106"/>
      <c r="AE337" s="106"/>
      <c r="AF337" s="106"/>
      <c r="AG337" s="106"/>
      <c r="AH337" s="106"/>
      <c r="AI337" s="106"/>
      <c r="AJ337" s="106"/>
      <c r="AK337" s="126"/>
      <c r="AL337" s="107"/>
      <c r="AM337" s="119"/>
      <c r="AN337" s="103" t="s">
        <v>338</v>
      </c>
    </row>
    <row r="338" spans="1:40" s="104" customFormat="1" ht="19.5" x14ac:dyDescent="0.2">
      <c r="A338" s="115" t="s">
        <v>118</v>
      </c>
      <c r="B338" s="105" t="s">
        <v>17</v>
      </c>
      <c r="C338" s="187" t="s">
        <v>336</v>
      </c>
      <c r="D338" s="188"/>
      <c r="E338" s="189"/>
      <c r="F338" s="162" t="s">
        <v>119</v>
      </c>
      <c r="G338" s="106">
        <v>35000</v>
      </c>
      <c r="H338" s="106"/>
      <c r="I338" s="106">
        <v>35000</v>
      </c>
      <c r="J338" s="106"/>
      <c r="K338" s="106"/>
      <c r="L338" s="106"/>
      <c r="M338" s="106"/>
      <c r="N338" s="106"/>
      <c r="O338" s="106"/>
      <c r="P338" s="106">
        <v>35000</v>
      </c>
      <c r="Q338" s="106"/>
      <c r="R338" s="106"/>
      <c r="S338" s="106"/>
      <c r="T338" s="115" t="str">
        <f t="shared" si="22"/>
        <v>Расходы на выплаты персоналу государственных (муниципальных) органов</v>
      </c>
      <c r="U338" s="105" t="str">
        <f t="shared" si="23"/>
        <v>200</v>
      </c>
      <c r="V338" s="187" t="str">
        <f t="shared" si="24"/>
        <v>00007070000000000</v>
      </c>
      <c r="W338" s="188"/>
      <c r="X338" s="189"/>
      <c r="Y338" s="162" t="str">
        <f t="shared" si="25"/>
        <v>120</v>
      </c>
      <c r="Z338" s="106">
        <v>0</v>
      </c>
      <c r="AA338" s="106"/>
      <c r="AB338" s="106">
        <v>0</v>
      </c>
      <c r="AC338" s="106"/>
      <c r="AD338" s="106"/>
      <c r="AE338" s="106"/>
      <c r="AF338" s="106"/>
      <c r="AG338" s="106"/>
      <c r="AH338" s="106"/>
      <c r="AI338" s="106"/>
      <c r="AJ338" s="106"/>
      <c r="AK338" s="126"/>
      <c r="AL338" s="107"/>
      <c r="AM338" s="119"/>
      <c r="AN338" s="103" t="s">
        <v>339</v>
      </c>
    </row>
    <row r="339" spans="1:40" s="104" customFormat="1" ht="39" x14ac:dyDescent="0.2">
      <c r="A339" s="114" t="s">
        <v>340</v>
      </c>
      <c r="B339" s="110" t="s">
        <v>17</v>
      </c>
      <c r="C339" s="190" t="s">
        <v>336</v>
      </c>
      <c r="D339" s="191"/>
      <c r="E339" s="192"/>
      <c r="F339" s="163" t="s">
        <v>341</v>
      </c>
      <c r="G339" s="106">
        <v>35000</v>
      </c>
      <c r="H339" s="111"/>
      <c r="I339" s="106">
        <v>35000</v>
      </c>
      <c r="J339" s="111"/>
      <c r="K339" s="112"/>
      <c r="L339" s="112"/>
      <c r="M339" s="112"/>
      <c r="N339" s="112"/>
      <c r="O339" s="112"/>
      <c r="P339" s="112">
        <v>35000</v>
      </c>
      <c r="Q339" s="112"/>
      <c r="R339" s="112"/>
      <c r="S339" s="112"/>
      <c r="T339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39" s="144" t="str">
        <f t="shared" si="23"/>
        <v>200</v>
      </c>
      <c r="V339" s="193" t="str">
        <f t="shared" si="24"/>
        <v>00007070000000000</v>
      </c>
      <c r="W339" s="194"/>
      <c r="X339" s="195"/>
      <c r="Y339" s="152" t="str">
        <f t="shared" si="25"/>
        <v>123</v>
      </c>
      <c r="Z339" s="106">
        <v>0</v>
      </c>
      <c r="AA339" s="111"/>
      <c r="AB339" s="106">
        <v>0</v>
      </c>
      <c r="AC339" s="111"/>
      <c r="AD339" s="112"/>
      <c r="AE339" s="112"/>
      <c r="AF339" s="112"/>
      <c r="AG339" s="112"/>
      <c r="AH339" s="112"/>
      <c r="AI339" s="112"/>
      <c r="AJ339" s="112"/>
      <c r="AK339" s="128"/>
      <c r="AL339" s="113"/>
      <c r="AM339" s="161" t="str">
        <f>C339&amp;F339</f>
        <v>00007070000000000123</v>
      </c>
      <c r="AN339" s="103" t="str">
        <f>C339&amp;F339</f>
        <v>00007070000000000123</v>
      </c>
    </row>
    <row r="340" spans="1:40" s="104" customFormat="1" ht="19.5" x14ac:dyDescent="0.2">
      <c r="A340" s="115" t="s">
        <v>132</v>
      </c>
      <c r="B340" s="105" t="s">
        <v>17</v>
      </c>
      <c r="C340" s="187" t="s">
        <v>336</v>
      </c>
      <c r="D340" s="188"/>
      <c r="E340" s="189"/>
      <c r="F340" s="162" t="s">
        <v>17</v>
      </c>
      <c r="G340" s="106">
        <v>57000</v>
      </c>
      <c r="H340" s="106">
        <v>0</v>
      </c>
      <c r="I340" s="106">
        <v>57000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49000</v>
      </c>
      <c r="Q340" s="106">
        <v>4000</v>
      </c>
      <c r="R340" s="106">
        <v>4000</v>
      </c>
      <c r="S340" s="106">
        <v>0</v>
      </c>
      <c r="T340" s="115" t="str">
        <f t="shared" si="22"/>
        <v>Закупка товаров, работ и услуг для обеспечения государственных (муниципальных) нужд</v>
      </c>
      <c r="U340" s="105" t="str">
        <f t="shared" si="23"/>
        <v>200</v>
      </c>
      <c r="V340" s="187" t="str">
        <f t="shared" si="24"/>
        <v>00007070000000000</v>
      </c>
      <c r="W340" s="188"/>
      <c r="X340" s="189"/>
      <c r="Y340" s="162" t="str">
        <f t="shared" si="25"/>
        <v>200</v>
      </c>
      <c r="Z340" s="106">
        <v>0</v>
      </c>
      <c r="AA340" s="106">
        <v>0</v>
      </c>
      <c r="AB340" s="106">
        <v>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0</v>
      </c>
      <c r="AJ340" s="106">
        <v>0</v>
      </c>
      <c r="AK340" s="126">
        <v>0</v>
      </c>
      <c r="AL340" s="107">
        <v>0</v>
      </c>
      <c r="AM340" s="119"/>
      <c r="AN340" s="103" t="s">
        <v>342</v>
      </c>
    </row>
    <row r="341" spans="1:40" s="104" customFormat="1" ht="29.25" x14ac:dyDescent="0.2">
      <c r="A341" s="115" t="s">
        <v>134</v>
      </c>
      <c r="B341" s="105" t="s">
        <v>17</v>
      </c>
      <c r="C341" s="187" t="s">
        <v>336</v>
      </c>
      <c r="D341" s="188"/>
      <c r="E341" s="189"/>
      <c r="F341" s="162" t="s">
        <v>135</v>
      </c>
      <c r="G341" s="106">
        <v>57000</v>
      </c>
      <c r="H341" s="106">
        <v>0</v>
      </c>
      <c r="I341" s="106">
        <v>57000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49000</v>
      </c>
      <c r="Q341" s="106">
        <v>4000</v>
      </c>
      <c r="R341" s="106">
        <v>4000</v>
      </c>
      <c r="S341" s="106">
        <v>0</v>
      </c>
      <c r="T341" s="115" t="str">
        <f t="shared" si="22"/>
        <v>Иные закупки товаров, работ и услуг для обеспечения государственных (муниципальных) нужд</v>
      </c>
      <c r="U341" s="105" t="str">
        <f t="shared" si="23"/>
        <v>200</v>
      </c>
      <c r="V341" s="187" t="str">
        <f t="shared" si="24"/>
        <v>00007070000000000</v>
      </c>
      <c r="W341" s="188"/>
      <c r="X341" s="189"/>
      <c r="Y341" s="162" t="str">
        <f t="shared" si="25"/>
        <v>240</v>
      </c>
      <c r="Z341" s="106">
        <v>0</v>
      </c>
      <c r="AA341" s="106">
        <v>0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26">
        <v>0</v>
      </c>
      <c r="AL341" s="107">
        <v>0</v>
      </c>
      <c r="AM341" s="119"/>
      <c r="AN341" s="103" t="s">
        <v>343</v>
      </c>
    </row>
    <row r="342" spans="1:40" s="104" customFormat="1" ht="11.25" x14ac:dyDescent="0.2">
      <c r="A342" s="114" t="s">
        <v>139</v>
      </c>
      <c r="B342" s="110" t="s">
        <v>17</v>
      </c>
      <c r="C342" s="190" t="s">
        <v>336</v>
      </c>
      <c r="D342" s="191"/>
      <c r="E342" s="192"/>
      <c r="F342" s="163" t="s">
        <v>140</v>
      </c>
      <c r="G342" s="106">
        <v>57000</v>
      </c>
      <c r="H342" s="111">
        <v>0</v>
      </c>
      <c r="I342" s="106">
        <v>57000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49000</v>
      </c>
      <c r="Q342" s="112">
        <v>4000</v>
      </c>
      <c r="R342" s="112">
        <v>4000</v>
      </c>
      <c r="S342" s="112">
        <v>0</v>
      </c>
      <c r="T342" s="143" t="str">
        <f t="shared" si="22"/>
        <v>Прочая закупка товаров, работ и услуг</v>
      </c>
      <c r="U342" s="144" t="str">
        <f t="shared" si="23"/>
        <v>200</v>
      </c>
      <c r="V342" s="193" t="str">
        <f t="shared" si="24"/>
        <v>00007070000000000</v>
      </c>
      <c r="W342" s="194"/>
      <c r="X342" s="195"/>
      <c r="Y342" s="152" t="str">
        <f t="shared" si="25"/>
        <v>244</v>
      </c>
      <c r="Z342" s="106">
        <v>0</v>
      </c>
      <c r="AA342" s="111">
        <v>0</v>
      </c>
      <c r="AB342" s="106">
        <v>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0</v>
      </c>
      <c r="AJ342" s="112">
        <v>0</v>
      </c>
      <c r="AK342" s="128">
        <v>0</v>
      </c>
      <c r="AL342" s="113">
        <v>0</v>
      </c>
      <c r="AM342" s="161" t="str">
        <f>C342&amp;F342</f>
        <v>00007070000000000244</v>
      </c>
      <c r="AN342" s="103" t="str">
        <f>C342&amp;F342</f>
        <v>00007070000000000244</v>
      </c>
    </row>
    <row r="343" spans="1:40" s="104" customFormat="1" ht="11.25" x14ac:dyDescent="0.2">
      <c r="A343" s="115" t="s">
        <v>141</v>
      </c>
      <c r="B343" s="105" t="s">
        <v>17</v>
      </c>
      <c r="C343" s="187" t="s">
        <v>336</v>
      </c>
      <c r="D343" s="188"/>
      <c r="E343" s="189"/>
      <c r="F343" s="162" t="s">
        <v>22</v>
      </c>
      <c r="G343" s="106">
        <v>0</v>
      </c>
      <c r="H343" s="106"/>
      <c r="I343" s="106">
        <v>0</v>
      </c>
      <c r="J343" s="106">
        <v>53230</v>
      </c>
      <c r="K343" s="106"/>
      <c r="L343" s="106"/>
      <c r="M343" s="106"/>
      <c r="N343" s="106"/>
      <c r="O343" s="106"/>
      <c r="P343" s="106"/>
      <c r="Q343" s="106"/>
      <c r="R343" s="106">
        <v>53230</v>
      </c>
      <c r="S343" s="106"/>
      <c r="T343" s="115" t="str">
        <f t="shared" si="22"/>
        <v>Межбюджетные трансферты</v>
      </c>
      <c r="U343" s="105" t="str">
        <f t="shared" si="23"/>
        <v>200</v>
      </c>
      <c r="V343" s="187" t="str">
        <f t="shared" si="24"/>
        <v>00007070000000000</v>
      </c>
      <c r="W343" s="188"/>
      <c r="X343" s="189"/>
      <c r="Y343" s="162" t="str">
        <f t="shared" si="25"/>
        <v>500</v>
      </c>
      <c r="Z343" s="106">
        <v>0</v>
      </c>
      <c r="AA343" s="106"/>
      <c r="AB343" s="106">
        <v>0</v>
      </c>
      <c r="AC343" s="106"/>
      <c r="AD343" s="106"/>
      <c r="AE343" s="106"/>
      <c r="AF343" s="106"/>
      <c r="AG343" s="106"/>
      <c r="AH343" s="106"/>
      <c r="AI343" s="106"/>
      <c r="AJ343" s="106"/>
      <c r="AK343" s="126">
        <v>0</v>
      </c>
      <c r="AL343" s="107"/>
      <c r="AM343" s="119"/>
      <c r="AN343" s="103" t="s">
        <v>344</v>
      </c>
    </row>
    <row r="344" spans="1:40" s="104" customFormat="1" ht="11.25" x14ac:dyDescent="0.2">
      <c r="A344" s="114" t="s">
        <v>170</v>
      </c>
      <c r="B344" s="110" t="s">
        <v>17</v>
      </c>
      <c r="C344" s="190" t="s">
        <v>336</v>
      </c>
      <c r="D344" s="191"/>
      <c r="E344" s="192"/>
      <c r="F344" s="163" t="s">
        <v>171</v>
      </c>
      <c r="G344" s="106">
        <v>0</v>
      </c>
      <c r="H344" s="111"/>
      <c r="I344" s="106">
        <v>0</v>
      </c>
      <c r="J344" s="111">
        <v>53230</v>
      </c>
      <c r="K344" s="112"/>
      <c r="L344" s="112"/>
      <c r="M344" s="112"/>
      <c r="N344" s="112"/>
      <c r="O344" s="112"/>
      <c r="P344" s="112"/>
      <c r="Q344" s="112"/>
      <c r="R344" s="112">
        <v>53230</v>
      </c>
      <c r="S344" s="112"/>
      <c r="T344" s="143" t="str">
        <f t="shared" si="22"/>
        <v>Иные межбюджетные трансферты</v>
      </c>
      <c r="U344" s="144" t="str">
        <f t="shared" si="23"/>
        <v>200</v>
      </c>
      <c r="V344" s="193" t="str">
        <f t="shared" si="24"/>
        <v>00007070000000000</v>
      </c>
      <c r="W344" s="194"/>
      <c r="X344" s="195"/>
      <c r="Y344" s="152" t="str">
        <f t="shared" si="25"/>
        <v>540</v>
      </c>
      <c r="Z344" s="106">
        <v>0</v>
      </c>
      <c r="AA344" s="111"/>
      <c r="AB344" s="106">
        <v>0</v>
      </c>
      <c r="AC344" s="111"/>
      <c r="AD344" s="112"/>
      <c r="AE344" s="112"/>
      <c r="AF344" s="112"/>
      <c r="AG344" s="112"/>
      <c r="AH344" s="112"/>
      <c r="AI344" s="112"/>
      <c r="AJ344" s="112"/>
      <c r="AK344" s="128">
        <v>0</v>
      </c>
      <c r="AL344" s="113"/>
      <c r="AM344" s="161" t="str">
        <f>C344&amp;F344</f>
        <v>00007070000000000540</v>
      </c>
      <c r="AN344" s="103" t="str">
        <f>C344&amp;F344</f>
        <v>00007070000000000540</v>
      </c>
    </row>
    <row r="345" spans="1:40" s="104" customFormat="1" ht="19.5" x14ac:dyDescent="0.2">
      <c r="A345" s="115" t="s">
        <v>305</v>
      </c>
      <c r="B345" s="105" t="s">
        <v>17</v>
      </c>
      <c r="C345" s="187" t="s">
        <v>336</v>
      </c>
      <c r="D345" s="188"/>
      <c r="E345" s="189"/>
      <c r="F345" s="162" t="s">
        <v>306</v>
      </c>
      <c r="G345" s="106">
        <v>664900</v>
      </c>
      <c r="H345" s="106">
        <v>0</v>
      </c>
      <c r="I345" s="106">
        <v>664900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664900</v>
      </c>
      <c r="Q345" s="106">
        <v>0</v>
      </c>
      <c r="R345" s="106">
        <v>0</v>
      </c>
      <c r="S345" s="106">
        <v>0</v>
      </c>
      <c r="T345" s="115" t="str">
        <f t="shared" si="22"/>
        <v>Предоставление субсидий бюджетным, автономным учреждениям и иным некоммерческим организациям</v>
      </c>
      <c r="U345" s="105" t="str">
        <f t="shared" si="23"/>
        <v>200</v>
      </c>
      <c r="V345" s="187" t="str">
        <f t="shared" si="24"/>
        <v>00007070000000000</v>
      </c>
      <c r="W345" s="188"/>
      <c r="X345" s="189"/>
      <c r="Y345" s="162" t="str">
        <f t="shared" si="25"/>
        <v>600</v>
      </c>
      <c r="Z345" s="106">
        <v>225223.53</v>
      </c>
      <c r="AA345" s="106">
        <v>0</v>
      </c>
      <c r="AB345" s="106">
        <v>225223.53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225223.53</v>
      </c>
      <c r="AJ345" s="106">
        <v>0</v>
      </c>
      <c r="AK345" s="126">
        <v>0</v>
      </c>
      <c r="AL345" s="107">
        <v>0</v>
      </c>
      <c r="AM345" s="119"/>
      <c r="AN345" s="103" t="s">
        <v>345</v>
      </c>
    </row>
    <row r="346" spans="1:40" s="104" customFormat="1" ht="11.25" x14ac:dyDescent="0.2">
      <c r="A346" s="115" t="s">
        <v>308</v>
      </c>
      <c r="B346" s="105" t="s">
        <v>17</v>
      </c>
      <c r="C346" s="187" t="s">
        <v>336</v>
      </c>
      <c r="D346" s="188"/>
      <c r="E346" s="189"/>
      <c r="F346" s="162" t="s">
        <v>25</v>
      </c>
      <c r="G346" s="106">
        <v>664900</v>
      </c>
      <c r="H346" s="106">
        <v>0</v>
      </c>
      <c r="I346" s="106">
        <v>664900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664900</v>
      </c>
      <c r="Q346" s="106">
        <v>0</v>
      </c>
      <c r="R346" s="106">
        <v>0</v>
      </c>
      <c r="S346" s="106">
        <v>0</v>
      </c>
      <c r="T346" s="115" t="str">
        <f t="shared" si="22"/>
        <v>Субсидии автономным учреждениям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620</v>
      </c>
      <c r="Z346" s="106">
        <v>225223.53</v>
      </c>
      <c r="AA346" s="106">
        <v>0</v>
      </c>
      <c r="AB346" s="106">
        <v>225223.53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225223.53</v>
      </c>
      <c r="AJ346" s="106">
        <v>0</v>
      </c>
      <c r="AK346" s="126">
        <v>0</v>
      </c>
      <c r="AL346" s="107">
        <v>0</v>
      </c>
      <c r="AM346" s="119"/>
      <c r="AN346" s="103" t="s">
        <v>346</v>
      </c>
    </row>
    <row r="347" spans="1:40" s="104" customFormat="1" ht="39" x14ac:dyDescent="0.2">
      <c r="A347" s="114" t="s">
        <v>310</v>
      </c>
      <c r="B347" s="110" t="s">
        <v>17</v>
      </c>
      <c r="C347" s="190" t="s">
        <v>336</v>
      </c>
      <c r="D347" s="191"/>
      <c r="E347" s="192"/>
      <c r="F347" s="163" t="s">
        <v>311</v>
      </c>
      <c r="G347" s="106">
        <v>664900</v>
      </c>
      <c r="H347" s="111">
        <v>0</v>
      </c>
      <c r="I347" s="106">
        <v>664900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664900</v>
      </c>
      <c r="Q347" s="112">
        <v>0</v>
      </c>
      <c r="R347" s="112">
        <v>0</v>
      </c>
      <c r="S347" s="112">
        <v>0</v>
      </c>
      <c r="T34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7" s="144" t="str">
        <f t="shared" si="23"/>
        <v>200</v>
      </c>
      <c r="V347" s="193" t="str">
        <f t="shared" si="24"/>
        <v>00007070000000000</v>
      </c>
      <c r="W347" s="194"/>
      <c r="X347" s="195"/>
      <c r="Y347" s="152" t="str">
        <f t="shared" si="25"/>
        <v>621</v>
      </c>
      <c r="Z347" s="106">
        <v>225223.53</v>
      </c>
      <c r="AA347" s="111">
        <v>0</v>
      </c>
      <c r="AB347" s="106">
        <v>225223.53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225223.53</v>
      </c>
      <c r="AJ347" s="112">
        <v>0</v>
      </c>
      <c r="AK347" s="128">
        <v>0</v>
      </c>
      <c r="AL347" s="113">
        <v>0</v>
      </c>
      <c r="AM347" s="161" t="str">
        <f>C347&amp;F347</f>
        <v>00007070000000000621</v>
      </c>
      <c r="AN347" s="103" t="str">
        <f>C347&amp;F347</f>
        <v>00007070000000000621</v>
      </c>
    </row>
    <row r="348" spans="1:40" s="104" customFormat="1" ht="11.25" x14ac:dyDescent="0.2">
      <c r="A348" s="115" t="s">
        <v>347</v>
      </c>
      <c r="B348" s="105" t="s">
        <v>17</v>
      </c>
      <c r="C348" s="187" t="s">
        <v>348</v>
      </c>
      <c r="D348" s="188"/>
      <c r="E348" s="189"/>
      <c r="F348" s="162" t="s">
        <v>110</v>
      </c>
      <c r="G348" s="106">
        <v>58000</v>
      </c>
      <c r="H348" s="106">
        <v>0</v>
      </c>
      <c r="I348" s="106">
        <v>58000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58000</v>
      </c>
      <c r="Q348" s="106">
        <v>0</v>
      </c>
      <c r="R348" s="106">
        <v>0</v>
      </c>
      <c r="S348" s="106">
        <v>0</v>
      </c>
      <c r="T348" s="115" t="str">
        <f t="shared" si="22"/>
        <v>Другие вопросы в области образования</v>
      </c>
      <c r="U348" s="105" t="str">
        <f t="shared" si="23"/>
        <v>200</v>
      </c>
      <c r="V348" s="187" t="str">
        <f t="shared" si="24"/>
        <v>00007090000000000</v>
      </c>
      <c r="W348" s="188"/>
      <c r="X348" s="189"/>
      <c r="Y348" s="162" t="str">
        <f t="shared" si="25"/>
        <v>000</v>
      </c>
      <c r="Z348" s="106">
        <v>18785.5</v>
      </c>
      <c r="AA348" s="106">
        <v>0</v>
      </c>
      <c r="AB348" s="106">
        <v>18785.5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18785.5</v>
      </c>
      <c r="AJ348" s="106">
        <v>0</v>
      </c>
      <c r="AK348" s="126">
        <v>0</v>
      </c>
      <c r="AL348" s="107">
        <v>0</v>
      </c>
      <c r="AM348" s="119"/>
      <c r="AN348" s="103" t="s">
        <v>349</v>
      </c>
    </row>
    <row r="349" spans="1:40" s="104" customFormat="1" ht="19.5" x14ac:dyDescent="0.2">
      <c r="A349" s="115" t="s">
        <v>132</v>
      </c>
      <c r="B349" s="105" t="s">
        <v>17</v>
      </c>
      <c r="C349" s="187" t="s">
        <v>348</v>
      </c>
      <c r="D349" s="188"/>
      <c r="E349" s="189"/>
      <c r="F349" s="162" t="s">
        <v>17</v>
      </c>
      <c r="G349" s="106">
        <v>58000</v>
      </c>
      <c r="H349" s="106">
        <v>0</v>
      </c>
      <c r="I349" s="106">
        <v>58000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58000</v>
      </c>
      <c r="Q349" s="106">
        <v>0</v>
      </c>
      <c r="R349" s="106">
        <v>0</v>
      </c>
      <c r="S349" s="106">
        <v>0</v>
      </c>
      <c r="T349" s="115" t="str">
        <f t="shared" si="22"/>
        <v>Закупка товаров, работ и услуг для обеспечения государственных (муниципальных) нужд</v>
      </c>
      <c r="U349" s="105" t="str">
        <f t="shared" si="23"/>
        <v>200</v>
      </c>
      <c r="V349" s="187" t="str">
        <f t="shared" si="24"/>
        <v>00007090000000000</v>
      </c>
      <c r="W349" s="188"/>
      <c r="X349" s="189"/>
      <c r="Y349" s="162" t="str">
        <f t="shared" si="25"/>
        <v>200</v>
      </c>
      <c r="Z349" s="106">
        <v>18785.5</v>
      </c>
      <c r="AA349" s="106">
        <v>0</v>
      </c>
      <c r="AB349" s="106">
        <v>18785.5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18785.5</v>
      </c>
      <c r="AJ349" s="106">
        <v>0</v>
      </c>
      <c r="AK349" s="126">
        <v>0</v>
      </c>
      <c r="AL349" s="107">
        <v>0</v>
      </c>
      <c r="AM349" s="119"/>
      <c r="AN349" s="103" t="s">
        <v>350</v>
      </c>
    </row>
    <row r="350" spans="1:40" s="104" customFormat="1" ht="29.25" x14ac:dyDescent="0.2">
      <c r="A350" s="115" t="s">
        <v>134</v>
      </c>
      <c r="B350" s="105" t="s">
        <v>17</v>
      </c>
      <c r="C350" s="187" t="s">
        <v>348</v>
      </c>
      <c r="D350" s="188"/>
      <c r="E350" s="189"/>
      <c r="F350" s="162" t="s">
        <v>135</v>
      </c>
      <c r="G350" s="106">
        <v>58000</v>
      </c>
      <c r="H350" s="106">
        <v>0</v>
      </c>
      <c r="I350" s="106">
        <v>58000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58000</v>
      </c>
      <c r="Q350" s="106">
        <v>0</v>
      </c>
      <c r="R350" s="106">
        <v>0</v>
      </c>
      <c r="S350" s="106">
        <v>0</v>
      </c>
      <c r="T350" s="115" t="str">
        <f t="shared" si="22"/>
        <v>Иные закупки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00007090000000000</v>
      </c>
      <c r="W350" s="188"/>
      <c r="X350" s="189"/>
      <c r="Y350" s="162" t="str">
        <f t="shared" si="25"/>
        <v>240</v>
      </c>
      <c r="Z350" s="106">
        <v>18785.5</v>
      </c>
      <c r="AA350" s="106">
        <v>0</v>
      </c>
      <c r="AB350" s="106">
        <v>18785.5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18785.5</v>
      </c>
      <c r="AJ350" s="106">
        <v>0</v>
      </c>
      <c r="AK350" s="126">
        <v>0</v>
      </c>
      <c r="AL350" s="107">
        <v>0</v>
      </c>
      <c r="AM350" s="119"/>
      <c r="AN350" s="103" t="s">
        <v>351</v>
      </c>
    </row>
    <row r="351" spans="1:40" s="104" customFormat="1" ht="11.25" x14ac:dyDescent="0.2">
      <c r="A351" s="114" t="s">
        <v>139</v>
      </c>
      <c r="B351" s="110" t="s">
        <v>17</v>
      </c>
      <c r="C351" s="190" t="s">
        <v>348</v>
      </c>
      <c r="D351" s="191"/>
      <c r="E351" s="192"/>
      <c r="F351" s="163" t="s">
        <v>140</v>
      </c>
      <c r="G351" s="106">
        <v>58000</v>
      </c>
      <c r="H351" s="111">
        <v>0</v>
      </c>
      <c r="I351" s="106">
        <v>58000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58000</v>
      </c>
      <c r="Q351" s="112">
        <v>0</v>
      </c>
      <c r="R351" s="112">
        <v>0</v>
      </c>
      <c r="S351" s="112">
        <v>0</v>
      </c>
      <c r="T351" s="143" t="str">
        <f t="shared" si="22"/>
        <v>Прочая закупка товаров, работ и услуг</v>
      </c>
      <c r="U351" s="144" t="str">
        <f t="shared" si="23"/>
        <v>200</v>
      </c>
      <c r="V351" s="193" t="str">
        <f t="shared" si="24"/>
        <v>00007090000000000</v>
      </c>
      <c r="W351" s="194"/>
      <c r="X351" s="195"/>
      <c r="Y351" s="152" t="str">
        <f t="shared" si="25"/>
        <v>244</v>
      </c>
      <c r="Z351" s="106">
        <v>18785.5</v>
      </c>
      <c r="AA351" s="111">
        <v>0</v>
      </c>
      <c r="AB351" s="106">
        <v>18785.5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18785.5</v>
      </c>
      <c r="AJ351" s="112">
        <v>0</v>
      </c>
      <c r="AK351" s="128">
        <v>0</v>
      </c>
      <c r="AL351" s="113">
        <v>0</v>
      </c>
      <c r="AM351" s="161" t="str">
        <f>C351&amp;F351</f>
        <v>00007090000000000244</v>
      </c>
      <c r="AN351" s="103" t="str">
        <f>C351&amp;F351</f>
        <v>00007090000000000244</v>
      </c>
    </row>
    <row r="352" spans="1:40" s="104" customFormat="1" ht="11.25" x14ac:dyDescent="0.2">
      <c r="A352" s="115" t="s">
        <v>352</v>
      </c>
      <c r="B352" s="105" t="s">
        <v>17</v>
      </c>
      <c r="C352" s="187" t="s">
        <v>353</v>
      </c>
      <c r="D352" s="188"/>
      <c r="E352" s="189"/>
      <c r="F352" s="162" t="s">
        <v>110</v>
      </c>
      <c r="G352" s="106">
        <v>24706162.18</v>
      </c>
      <c r="H352" s="106">
        <v>0</v>
      </c>
      <c r="I352" s="106">
        <v>24706162.18</v>
      </c>
      <c r="J352" s="106">
        <v>53235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24642212.18</v>
      </c>
      <c r="Q352" s="106">
        <v>33950</v>
      </c>
      <c r="R352" s="106">
        <v>83235</v>
      </c>
      <c r="S352" s="106">
        <v>0</v>
      </c>
      <c r="T352" s="115" t="str">
        <f t="shared" si="22"/>
        <v>КУЛЬТУРА, КИНЕМАТОГРАФИЯ</v>
      </c>
      <c r="U352" s="105" t="str">
        <f t="shared" si="23"/>
        <v>200</v>
      </c>
      <c r="V352" s="187" t="str">
        <f t="shared" si="24"/>
        <v>00008000000000000</v>
      </c>
      <c r="W352" s="188"/>
      <c r="X352" s="189"/>
      <c r="Y352" s="162" t="str">
        <f t="shared" si="25"/>
        <v>000</v>
      </c>
      <c r="Z352" s="106">
        <v>9199759.6699999999</v>
      </c>
      <c r="AA352" s="106">
        <v>0</v>
      </c>
      <c r="AB352" s="106">
        <v>9199759.6699999999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9188959.6699999999</v>
      </c>
      <c r="AJ352" s="106">
        <v>6000</v>
      </c>
      <c r="AK352" s="126">
        <v>4800</v>
      </c>
      <c r="AL352" s="107">
        <v>0</v>
      </c>
      <c r="AM352" s="119"/>
      <c r="AN352" s="103" t="s">
        <v>354</v>
      </c>
    </row>
    <row r="353" spans="1:40" s="104" customFormat="1" ht="11.25" x14ac:dyDescent="0.2">
      <c r="A353" s="115" t="s">
        <v>355</v>
      </c>
      <c r="B353" s="105" t="s">
        <v>17</v>
      </c>
      <c r="C353" s="187" t="s">
        <v>356</v>
      </c>
      <c r="D353" s="188"/>
      <c r="E353" s="189"/>
      <c r="F353" s="162" t="s">
        <v>110</v>
      </c>
      <c r="G353" s="106">
        <v>24706162.18</v>
      </c>
      <c r="H353" s="106">
        <v>0</v>
      </c>
      <c r="I353" s="106">
        <v>24706162.18</v>
      </c>
      <c r="J353" s="106">
        <v>53235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24642212.18</v>
      </c>
      <c r="Q353" s="106">
        <v>33950</v>
      </c>
      <c r="R353" s="106">
        <v>83235</v>
      </c>
      <c r="S353" s="106">
        <v>0</v>
      </c>
      <c r="T353" s="115" t="str">
        <f t="shared" si="22"/>
        <v>Культура</v>
      </c>
      <c r="U353" s="105" t="str">
        <f t="shared" si="23"/>
        <v>200</v>
      </c>
      <c r="V353" s="187" t="str">
        <f t="shared" si="24"/>
        <v>00008010000000000</v>
      </c>
      <c r="W353" s="188"/>
      <c r="X353" s="189"/>
      <c r="Y353" s="162" t="str">
        <f t="shared" si="25"/>
        <v>000</v>
      </c>
      <c r="Z353" s="106">
        <v>9199759.6699999999</v>
      </c>
      <c r="AA353" s="106">
        <v>0</v>
      </c>
      <c r="AB353" s="106">
        <v>9199759.6699999999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9188959.6699999999</v>
      </c>
      <c r="AJ353" s="106">
        <v>6000</v>
      </c>
      <c r="AK353" s="126">
        <v>4800</v>
      </c>
      <c r="AL353" s="107">
        <v>0</v>
      </c>
      <c r="AM353" s="119"/>
      <c r="AN353" s="103" t="s">
        <v>357</v>
      </c>
    </row>
    <row r="354" spans="1:40" s="104" customFormat="1" ht="19.5" x14ac:dyDescent="0.2">
      <c r="A354" s="115" t="s">
        <v>132</v>
      </c>
      <c r="B354" s="105" t="s">
        <v>17</v>
      </c>
      <c r="C354" s="187" t="s">
        <v>356</v>
      </c>
      <c r="D354" s="188"/>
      <c r="E354" s="189"/>
      <c r="F354" s="162" t="s">
        <v>17</v>
      </c>
      <c r="G354" s="106">
        <v>63950</v>
      </c>
      <c r="H354" s="106"/>
      <c r="I354" s="106">
        <v>63950</v>
      </c>
      <c r="J354" s="106"/>
      <c r="K354" s="106"/>
      <c r="L354" s="106"/>
      <c r="M354" s="106"/>
      <c r="N354" s="106"/>
      <c r="O354" s="106"/>
      <c r="P354" s="106"/>
      <c r="Q354" s="106">
        <v>33950</v>
      </c>
      <c r="R354" s="106">
        <v>30000</v>
      </c>
      <c r="S354" s="106"/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00008010000000000</v>
      </c>
      <c r="W354" s="188"/>
      <c r="X354" s="189"/>
      <c r="Y354" s="162" t="str">
        <f t="shared" si="25"/>
        <v>200</v>
      </c>
      <c r="Z354" s="106">
        <v>10800</v>
      </c>
      <c r="AA354" s="106"/>
      <c r="AB354" s="106">
        <v>10800</v>
      </c>
      <c r="AC354" s="106"/>
      <c r="AD354" s="106"/>
      <c r="AE354" s="106"/>
      <c r="AF354" s="106"/>
      <c r="AG354" s="106"/>
      <c r="AH354" s="106"/>
      <c r="AI354" s="106"/>
      <c r="AJ354" s="106">
        <v>6000</v>
      </c>
      <c r="AK354" s="126">
        <v>4800</v>
      </c>
      <c r="AL354" s="107"/>
      <c r="AM354" s="119"/>
      <c r="AN354" s="103" t="s">
        <v>358</v>
      </c>
    </row>
    <row r="355" spans="1:40" s="104" customFormat="1" ht="29.25" x14ac:dyDescent="0.2">
      <c r="A355" s="115" t="s">
        <v>134</v>
      </c>
      <c r="B355" s="105" t="s">
        <v>17</v>
      </c>
      <c r="C355" s="187" t="s">
        <v>356</v>
      </c>
      <c r="D355" s="188"/>
      <c r="E355" s="189"/>
      <c r="F355" s="162" t="s">
        <v>135</v>
      </c>
      <c r="G355" s="106">
        <v>63950</v>
      </c>
      <c r="H355" s="106"/>
      <c r="I355" s="106">
        <v>63950</v>
      </c>
      <c r="J355" s="106"/>
      <c r="K355" s="106"/>
      <c r="L355" s="106"/>
      <c r="M355" s="106"/>
      <c r="N355" s="106"/>
      <c r="O355" s="106"/>
      <c r="P355" s="106"/>
      <c r="Q355" s="106">
        <v>33950</v>
      </c>
      <c r="R355" s="106">
        <v>30000</v>
      </c>
      <c r="S355" s="106"/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00008010000000000</v>
      </c>
      <c r="W355" s="188"/>
      <c r="X355" s="189"/>
      <c r="Y355" s="162" t="str">
        <f t="shared" si="25"/>
        <v>240</v>
      </c>
      <c r="Z355" s="106">
        <v>10800</v>
      </c>
      <c r="AA355" s="106"/>
      <c r="AB355" s="106">
        <v>10800</v>
      </c>
      <c r="AC355" s="106"/>
      <c r="AD355" s="106"/>
      <c r="AE355" s="106"/>
      <c r="AF355" s="106"/>
      <c r="AG355" s="106"/>
      <c r="AH355" s="106"/>
      <c r="AI355" s="106"/>
      <c r="AJ355" s="106">
        <v>6000</v>
      </c>
      <c r="AK355" s="126">
        <v>4800</v>
      </c>
      <c r="AL355" s="107"/>
      <c r="AM355" s="119"/>
      <c r="AN355" s="103" t="s">
        <v>359</v>
      </c>
    </row>
    <row r="356" spans="1:40" s="104" customFormat="1" ht="11.25" x14ac:dyDescent="0.2">
      <c r="A356" s="114" t="s">
        <v>139</v>
      </c>
      <c r="B356" s="110" t="s">
        <v>17</v>
      </c>
      <c r="C356" s="190" t="s">
        <v>356</v>
      </c>
      <c r="D356" s="191"/>
      <c r="E356" s="192"/>
      <c r="F356" s="163" t="s">
        <v>140</v>
      </c>
      <c r="G356" s="106">
        <v>63950</v>
      </c>
      <c r="H356" s="111"/>
      <c r="I356" s="106">
        <v>63950</v>
      </c>
      <c r="J356" s="111"/>
      <c r="K356" s="112"/>
      <c r="L356" s="112"/>
      <c r="M356" s="112"/>
      <c r="N356" s="112"/>
      <c r="O356" s="112"/>
      <c r="P356" s="112"/>
      <c r="Q356" s="112">
        <v>33950</v>
      </c>
      <c r="R356" s="112">
        <v>30000</v>
      </c>
      <c r="S356" s="112"/>
      <c r="T356" s="143" t="str">
        <f t="shared" ref="T356:T405" si="26">""&amp;A356</f>
        <v>Прочая закупка товаров, работ и услуг</v>
      </c>
      <c r="U356" s="144" t="str">
        <f t="shared" ref="U356:U405" si="27">""&amp;B356</f>
        <v>200</v>
      </c>
      <c r="V356" s="193" t="str">
        <f t="shared" ref="V356:V405" si="28">""&amp;C356</f>
        <v>00008010000000000</v>
      </c>
      <c r="W356" s="194"/>
      <c r="X356" s="195"/>
      <c r="Y356" s="152" t="str">
        <f t="shared" ref="Y356:Y405" si="29">""&amp;F356</f>
        <v>244</v>
      </c>
      <c r="Z356" s="106">
        <v>10800</v>
      </c>
      <c r="AA356" s="111"/>
      <c r="AB356" s="106">
        <v>10800</v>
      </c>
      <c r="AC356" s="111"/>
      <c r="AD356" s="112"/>
      <c r="AE356" s="112"/>
      <c r="AF356" s="112"/>
      <c r="AG356" s="112"/>
      <c r="AH356" s="112"/>
      <c r="AI356" s="112"/>
      <c r="AJ356" s="112">
        <v>6000</v>
      </c>
      <c r="AK356" s="128">
        <v>4800</v>
      </c>
      <c r="AL356" s="113"/>
      <c r="AM356" s="161" t="str">
        <f>C356&amp;F356</f>
        <v>00008010000000000244</v>
      </c>
      <c r="AN356" s="103" t="str">
        <f>C356&amp;F356</f>
        <v>00008010000000000244</v>
      </c>
    </row>
    <row r="357" spans="1:40" s="104" customFormat="1" ht="11.25" x14ac:dyDescent="0.2">
      <c r="A357" s="115" t="s">
        <v>141</v>
      </c>
      <c r="B357" s="105" t="s">
        <v>17</v>
      </c>
      <c r="C357" s="187" t="s">
        <v>356</v>
      </c>
      <c r="D357" s="188"/>
      <c r="E357" s="189"/>
      <c r="F357" s="162" t="s">
        <v>22</v>
      </c>
      <c r="G357" s="106">
        <v>0</v>
      </c>
      <c r="H357" s="106"/>
      <c r="I357" s="106">
        <v>0</v>
      </c>
      <c r="J357" s="106">
        <v>53235</v>
      </c>
      <c r="K357" s="106"/>
      <c r="L357" s="106"/>
      <c r="M357" s="106"/>
      <c r="N357" s="106"/>
      <c r="O357" s="106"/>
      <c r="P357" s="106"/>
      <c r="Q357" s="106"/>
      <c r="R357" s="106">
        <v>53235</v>
      </c>
      <c r="S357" s="106"/>
      <c r="T357" s="115" t="str">
        <f t="shared" si="26"/>
        <v>Межбюджетные трансферты</v>
      </c>
      <c r="U357" s="105" t="str">
        <f t="shared" si="27"/>
        <v>200</v>
      </c>
      <c r="V357" s="187" t="str">
        <f t="shared" si="28"/>
        <v>00008010000000000</v>
      </c>
      <c r="W357" s="188"/>
      <c r="X357" s="189"/>
      <c r="Y357" s="162" t="str">
        <f t="shared" si="29"/>
        <v>500</v>
      </c>
      <c r="Z357" s="106">
        <v>0</v>
      </c>
      <c r="AA357" s="106"/>
      <c r="AB357" s="106">
        <v>0</v>
      </c>
      <c r="AC357" s="106"/>
      <c r="AD357" s="106"/>
      <c r="AE357" s="106"/>
      <c r="AF357" s="106"/>
      <c r="AG357" s="106"/>
      <c r="AH357" s="106"/>
      <c r="AI357" s="106"/>
      <c r="AJ357" s="106"/>
      <c r="AK357" s="126">
        <v>0</v>
      </c>
      <c r="AL357" s="107"/>
      <c r="AM357" s="119"/>
      <c r="AN357" s="103" t="s">
        <v>360</v>
      </c>
    </row>
    <row r="358" spans="1:40" s="104" customFormat="1" ht="11.25" x14ac:dyDescent="0.2">
      <c r="A358" s="114" t="s">
        <v>170</v>
      </c>
      <c r="B358" s="110" t="s">
        <v>17</v>
      </c>
      <c r="C358" s="190" t="s">
        <v>356</v>
      </c>
      <c r="D358" s="191"/>
      <c r="E358" s="192"/>
      <c r="F358" s="163" t="s">
        <v>171</v>
      </c>
      <c r="G358" s="106">
        <v>0</v>
      </c>
      <c r="H358" s="111"/>
      <c r="I358" s="106">
        <v>0</v>
      </c>
      <c r="J358" s="111">
        <v>53235</v>
      </c>
      <c r="K358" s="112"/>
      <c r="L358" s="112"/>
      <c r="M358" s="112"/>
      <c r="N358" s="112"/>
      <c r="O358" s="112"/>
      <c r="P358" s="112"/>
      <c r="Q358" s="112"/>
      <c r="R358" s="112">
        <v>53235</v>
      </c>
      <c r="S358" s="112"/>
      <c r="T358" s="143" t="str">
        <f t="shared" si="26"/>
        <v>Иные межбюджетные трансферты</v>
      </c>
      <c r="U358" s="144" t="str">
        <f t="shared" si="27"/>
        <v>200</v>
      </c>
      <c r="V358" s="193" t="str">
        <f t="shared" si="28"/>
        <v>00008010000000000</v>
      </c>
      <c r="W358" s="194"/>
      <c r="X358" s="195"/>
      <c r="Y358" s="152" t="str">
        <f t="shared" si="29"/>
        <v>540</v>
      </c>
      <c r="Z358" s="106">
        <v>0</v>
      </c>
      <c r="AA358" s="111"/>
      <c r="AB358" s="106">
        <v>0</v>
      </c>
      <c r="AC358" s="111"/>
      <c r="AD358" s="112"/>
      <c r="AE358" s="112"/>
      <c r="AF358" s="112"/>
      <c r="AG358" s="112"/>
      <c r="AH358" s="112"/>
      <c r="AI358" s="112"/>
      <c r="AJ358" s="112"/>
      <c r="AK358" s="128">
        <v>0</v>
      </c>
      <c r="AL358" s="113"/>
      <c r="AM358" s="161" t="str">
        <f>C358&amp;F358</f>
        <v>00008010000000000540</v>
      </c>
      <c r="AN358" s="103" t="str">
        <f>C358&amp;F358</f>
        <v>00008010000000000540</v>
      </c>
    </row>
    <row r="359" spans="1:40" s="104" customFormat="1" ht="19.5" x14ac:dyDescent="0.2">
      <c r="A359" s="115" t="s">
        <v>305</v>
      </c>
      <c r="B359" s="105" t="s">
        <v>17</v>
      </c>
      <c r="C359" s="187" t="s">
        <v>356</v>
      </c>
      <c r="D359" s="188"/>
      <c r="E359" s="189"/>
      <c r="F359" s="162" t="s">
        <v>306</v>
      </c>
      <c r="G359" s="106">
        <v>24642212.18</v>
      </c>
      <c r="H359" s="106">
        <v>0</v>
      </c>
      <c r="I359" s="106">
        <v>24642212.18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24642212.18</v>
      </c>
      <c r="Q359" s="106">
        <v>0</v>
      </c>
      <c r="R359" s="106">
        <v>0</v>
      </c>
      <c r="S359" s="106">
        <v>0</v>
      </c>
      <c r="T359" s="115" t="str">
        <f t="shared" si="26"/>
        <v>Предоставление субсидий бюджетным, автономным учреждениям и иным некоммерческим организациям</v>
      </c>
      <c r="U359" s="105" t="str">
        <f t="shared" si="27"/>
        <v>200</v>
      </c>
      <c r="V359" s="187" t="str">
        <f t="shared" si="28"/>
        <v>00008010000000000</v>
      </c>
      <c r="W359" s="188"/>
      <c r="X359" s="189"/>
      <c r="Y359" s="162" t="str">
        <f t="shared" si="29"/>
        <v>600</v>
      </c>
      <c r="Z359" s="106">
        <v>9188959.6699999999</v>
      </c>
      <c r="AA359" s="106">
        <v>0</v>
      </c>
      <c r="AB359" s="106">
        <v>9188959.6699999999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9188959.6699999999</v>
      </c>
      <c r="AJ359" s="106">
        <v>0</v>
      </c>
      <c r="AK359" s="126">
        <v>0</v>
      </c>
      <c r="AL359" s="107">
        <v>0</v>
      </c>
      <c r="AM359" s="119"/>
      <c r="AN359" s="103" t="s">
        <v>361</v>
      </c>
    </row>
    <row r="360" spans="1:40" s="104" customFormat="1" ht="11.25" x14ac:dyDescent="0.2">
      <c r="A360" s="115" t="s">
        <v>327</v>
      </c>
      <c r="B360" s="105" t="s">
        <v>17</v>
      </c>
      <c r="C360" s="187" t="s">
        <v>356</v>
      </c>
      <c r="D360" s="188"/>
      <c r="E360" s="189"/>
      <c r="F360" s="162" t="s">
        <v>328</v>
      </c>
      <c r="G360" s="106">
        <v>6690727.6100000003</v>
      </c>
      <c r="H360" s="106">
        <v>0</v>
      </c>
      <c r="I360" s="106">
        <v>6690727.6100000003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6690727.6100000003</v>
      </c>
      <c r="Q360" s="106">
        <v>0</v>
      </c>
      <c r="R360" s="106">
        <v>0</v>
      </c>
      <c r="S360" s="106">
        <v>0</v>
      </c>
      <c r="T360" s="115" t="str">
        <f t="shared" si="26"/>
        <v>Субсидии бюджетным учреждениям</v>
      </c>
      <c r="U360" s="105" t="str">
        <f t="shared" si="27"/>
        <v>200</v>
      </c>
      <c r="V360" s="187" t="str">
        <f t="shared" si="28"/>
        <v>00008010000000000</v>
      </c>
      <c r="W360" s="188"/>
      <c r="X360" s="189"/>
      <c r="Y360" s="162" t="str">
        <f t="shared" si="29"/>
        <v>610</v>
      </c>
      <c r="Z360" s="106">
        <v>2251543.39</v>
      </c>
      <c r="AA360" s="106">
        <v>0</v>
      </c>
      <c r="AB360" s="106">
        <v>2251543.39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2251543.39</v>
      </c>
      <c r="AJ360" s="106">
        <v>0</v>
      </c>
      <c r="AK360" s="126">
        <v>0</v>
      </c>
      <c r="AL360" s="107">
        <v>0</v>
      </c>
      <c r="AM360" s="119"/>
      <c r="AN360" s="103" t="s">
        <v>362</v>
      </c>
    </row>
    <row r="361" spans="1:40" s="104" customFormat="1" ht="39" x14ac:dyDescent="0.2">
      <c r="A361" s="114" t="s">
        <v>330</v>
      </c>
      <c r="B361" s="110" t="s">
        <v>17</v>
      </c>
      <c r="C361" s="190" t="s">
        <v>356</v>
      </c>
      <c r="D361" s="191"/>
      <c r="E361" s="192"/>
      <c r="F361" s="163" t="s">
        <v>331</v>
      </c>
      <c r="G361" s="106">
        <v>6645727.6100000003</v>
      </c>
      <c r="H361" s="111">
        <v>0</v>
      </c>
      <c r="I361" s="106">
        <v>6645727.6100000003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6645727.6100000003</v>
      </c>
      <c r="Q361" s="112">
        <v>0</v>
      </c>
      <c r="R361" s="112">
        <v>0</v>
      </c>
      <c r="S361" s="112">
        <v>0</v>
      </c>
      <c r="T361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27"/>
        <v>200</v>
      </c>
      <c r="V361" s="193" t="str">
        <f t="shared" si="28"/>
        <v>00008010000000000</v>
      </c>
      <c r="W361" s="194"/>
      <c r="X361" s="195"/>
      <c r="Y361" s="152" t="str">
        <f t="shared" si="29"/>
        <v>611</v>
      </c>
      <c r="Z361" s="106">
        <v>2251543.39</v>
      </c>
      <c r="AA361" s="111">
        <v>0</v>
      </c>
      <c r="AB361" s="106">
        <v>2251543.39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2251543.39</v>
      </c>
      <c r="AJ361" s="112">
        <v>0</v>
      </c>
      <c r="AK361" s="128">
        <v>0</v>
      </c>
      <c r="AL361" s="113">
        <v>0</v>
      </c>
      <c r="AM361" s="161" t="str">
        <f>C361&amp;F361</f>
        <v>00008010000000000611</v>
      </c>
      <c r="AN361" s="103" t="str">
        <f>C361&amp;F361</f>
        <v>00008010000000000611</v>
      </c>
    </row>
    <row r="362" spans="1:40" s="104" customFormat="1" ht="11.25" x14ac:dyDescent="0.2">
      <c r="A362" s="114" t="s">
        <v>332</v>
      </c>
      <c r="B362" s="110" t="s">
        <v>17</v>
      </c>
      <c r="C362" s="190" t="s">
        <v>356</v>
      </c>
      <c r="D362" s="191"/>
      <c r="E362" s="192"/>
      <c r="F362" s="163" t="s">
        <v>333</v>
      </c>
      <c r="G362" s="106">
        <v>45000</v>
      </c>
      <c r="H362" s="111">
        <v>0</v>
      </c>
      <c r="I362" s="106">
        <v>45000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45000</v>
      </c>
      <c r="Q362" s="112">
        <v>0</v>
      </c>
      <c r="R362" s="112">
        <v>0</v>
      </c>
      <c r="S362" s="112">
        <v>0</v>
      </c>
      <c r="T362" s="143" t="str">
        <f t="shared" si="26"/>
        <v>Субсидии бюджетным учреждениям на иные цели</v>
      </c>
      <c r="U362" s="144" t="str">
        <f t="shared" si="27"/>
        <v>200</v>
      </c>
      <c r="V362" s="193" t="str">
        <f t="shared" si="28"/>
        <v>00008010000000000</v>
      </c>
      <c r="W362" s="194"/>
      <c r="X362" s="195"/>
      <c r="Y362" s="152" t="str">
        <f t="shared" si="29"/>
        <v>612</v>
      </c>
      <c r="Z362" s="106">
        <v>0</v>
      </c>
      <c r="AA362" s="111">
        <v>0</v>
      </c>
      <c r="AB362" s="106">
        <v>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0</v>
      </c>
      <c r="AJ362" s="112">
        <v>0</v>
      </c>
      <c r="AK362" s="128">
        <v>0</v>
      </c>
      <c r="AL362" s="113">
        <v>0</v>
      </c>
      <c r="AM362" s="161" t="str">
        <f>C362&amp;F362</f>
        <v>00008010000000000612</v>
      </c>
      <c r="AN362" s="103" t="str">
        <f>C362&amp;F362</f>
        <v>00008010000000000612</v>
      </c>
    </row>
    <row r="363" spans="1:40" s="104" customFormat="1" ht="11.25" x14ac:dyDescent="0.2">
      <c r="A363" s="115" t="s">
        <v>308</v>
      </c>
      <c r="B363" s="105" t="s">
        <v>17</v>
      </c>
      <c r="C363" s="187" t="s">
        <v>356</v>
      </c>
      <c r="D363" s="188"/>
      <c r="E363" s="189"/>
      <c r="F363" s="162" t="s">
        <v>25</v>
      </c>
      <c r="G363" s="106">
        <v>17951484.57</v>
      </c>
      <c r="H363" s="106">
        <v>0</v>
      </c>
      <c r="I363" s="106">
        <v>17951484.57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17951484.57</v>
      </c>
      <c r="Q363" s="106">
        <v>0</v>
      </c>
      <c r="R363" s="106">
        <v>0</v>
      </c>
      <c r="S363" s="106">
        <v>0</v>
      </c>
      <c r="T363" s="115" t="str">
        <f t="shared" si="26"/>
        <v>Субсидии автономным учреждениям</v>
      </c>
      <c r="U363" s="105" t="str">
        <f t="shared" si="27"/>
        <v>200</v>
      </c>
      <c r="V363" s="187" t="str">
        <f t="shared" si="28"/>
        <v>00008010000000000</v>
      </c>
      <c r="W363" s="188"/>
      <c r="X363" s="189"/>
      <c r="Y363" s="162" t="str">
        <f t="shared" si="29"/>
        <v>620</v>
      </c>
      <c r="Z363" s="106">
        <v>6937416.2800000003</v>
      </c>
      <c r="AA363" s="106">
        <v>0</v>
      </c>
      <c r="AB363" s="106">
        <v>6937416.2800000003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6937416.2800000003</v>
      </c>
      <c r="AJ363" s="106">
        <v>0</v>
      </c>
      <c r="AK363" s="126">
        <v>0</v>
      </c>
      <c r="AL363" s="107">
        <v>0</v>
      </c>
      <c r="AM363" s="119"/>
      <c r="AN363" s="103" t="s">
        <v>363</v>
      </c>
    </row>
    <row r="364" spans="1:40" s="104" customFormat="1" ht="39" x14ac:dyDescent="0.2">
      <c r="A364" s="114" t="s">
        <v>310</v>
      </c>
      <c r="B364" s="110" t="s">
        <v>17</v>
      </c>
      <c r="C364" s="190" t="s">
        <v>356</v>
      </c>
      <c r="D364" s="191"/>
      <c r="E364" s="192"/>
      <c r="F364" s="163" t="s">
        <v>311</v>
      </c>
      <c r="G364" s="106">
        <v>17422084.57</v>
      </c>
      <c r="H364" s="111">
        <v>0</v>
      </c>
      <c r="I364" s="106">
        <v>17422084.57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17422084.57</v>
      </c>
      <c r="Q364" s="112">
        <v>0</v>
      </c>
      <c r="R364" s="112">
        <v>0</v>
      </c>
      <c r="S364" s="112">
        <v>0</v>
      </c>
      <c r="T36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4" s="144" t="str">
        <f t="shared" si="27"/>
        <v>200</v>
      </c>
      <c r="V364" s="193" t="str">
        <f t="shared" si="28"/>
        <v>00008010000000000</v>
      </c>
      <c r="W364" s="194"/>
      <c r="X364" s="195"/>
      <c r="Y364" s="152" t="str">
        <f t="shared" si="29"/>
        <v>621</v>
      </c>
      <c r="Z364" s="106">
        <v>6707416.2800000003</v>
      </c>
      <c r="AA364" s="111">
        <v>0</v>
      </c>
      <c r="AB364" s="106">
        <v>6707416.2800000003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6707416.2800000003</v>
      </c>
      <c r="AJ364" s="112">
        <v>0</v>
      </c>
      <c r="AK364" s="128">
        <v>0</v>
      </c>
      <c r="AL364" s="113">
        <v>0</v>
      </c>
      <c r="AM364" s="161" t="str">
        <f>C364&amp;F364</f>
        <v>00008010000000000621</v>
      </c>
      <c r="AN364" s="103" t="str">
        <f>C364&amp;F364</f>
        <v>00008010000000000621</v>
      </c>
    </row>
    <row r="365" spans="1:40" s="104" customFormat="1" ht="11.25" x14ac:dyDescent="0.2">
      <c r="A365" s="114" t="s">
        <v>312</v>
      </c>
      <c r="B365" s="110" t="s">
        <v>17</v>
      </c>
      <c r="C365" s="190" t="s">
        <v>356</v>
      </c>
      <c r="D365" s="191"/>
      <c r="E365" s="192"/>
      <c r="F365" s="163" t="s">
        <v>313</v>
      </c>
      <c r="G365" s="106">
        <v>529400</v>
      </c>
      <c r="H365" s="111">
        <v>0</v>
      </c>
      <c r="I365" s="106">
        <v>529400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529400</v>
      </c>
      <c r="Q365" s="112">
        <v>0</v>
      </c>
      <c r="R365" s="112">
        <v>0</v>
      </c>
      <c r="S365" s="112">
        <v>0</v>
      </c>
      <c r="T365" s="143" t="str">
        <f t="shared" si="26"/>
        <v>Субсидии автономным учреждениям на иные цели</v>
      </c>
      <c r="U365" s="144" t="str">
        <f t="shared" si="27"/>
        <v>200</v>
      </c>
      <c r="V365" s="193" t="str">
        <f t="shared" si="28"/>
        <v>00008010000000000</v>
      </c>
      <c r="W365" s="194"/>
      <c r="X365" s="195"/>
      <c r="Y365" s="152" t="str">
        <f t="shared" si="29"/>
        <v>622</v>
      </c>
      <c r="Z365" s="106">
        <v>230000</v>
      </c>
      <c r="AA365" s="111">
        <v>0</v>
      </c>
      <c r="AB365" s="106">
        <v>230000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230000</v>
      </c>
      <c r="AJ365" s="112">
        <v>0</v>
      </c>
      <c r="AK365" s="128">
        <v>0</v>
      </c>
      <c r="AL365" s="113">
        <v>0</v>
      </c>
      <c r="AM365" s="161" t="str">
        <f>C365&amp;F365</f>
        <v>00008010000000000622</v>
      </c>
      <c r="AN365" s="103" t="str">
        <f>C365&amp;F365</f>
        <v>00008010000000000622</v>
      </c>
    </row>
    <row r="366" spans="1:40" s="104" customFormat="1" ht="11.25" x14ac:dyDescent="0.2">
      <c r="A366" s="115" t="s">
        <v>364</v>
      </c>
      <c r="B366" s="105" t="s">
        <v>17</v>
      </c>
      <c r="C366" s="187" t="s">
        <v>365</v>
      </c>
      <c r="D366" s="188"/>
      <c r="E366" s="189"/>
      <c r="F366" s="162" t="s">
        <v>110</v>
      </c>
      <c r="G366" s="106">
        <v>14868304.6</v>
      </c>
      <c r="H366" s="106">
        <v>0</v>
      </c>
      <c r="I366" s="106">
        <v>14868304.6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14261904.6</v>
      </c>
      <c r="Q366" s="106">
        <v>0</v>
      </c>
      <c r="R366" s="106">
        <v>606400</v>
      </c>
      <c r="S366" s="106">
        <v>0</v>
      </c>
      <c r="T366" s="115" t="str">
        <f t="shared" si="26"/>
        <v>СОЦИАЛЬНАЯ ПОЛИТИКА</v>
      </c>
      <c r="U366" s="105" t="str">
        <f t="shared" si="27"/>
        <v>200</v>
      </c>
      <c r="V366" s="187" t="str">
        <f t="shared" si="28"/>
        <v>00010000000000000</v>
      </c>
      <c r="W366" s="188"/>
      <c r="X366" s="189"/>
      <c r="Y366" s="162" t="str">
        <f t="shared" si="29"/>
        <v>000</v>
      </c>
      <c r="Z366" s="106">
        <v>2571633.27</v>
      </c>
      <c r="AA366" s="106">
        <v>0</v>
      </c>
      <c r="AB366" s="106">
        <v>2571633.27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2326565.15</v>
      </c>
      <c r="AJ366" s="106">
        <v>0</v>
      </c>
      <c r="AK366" s="126">
        <v>245068.12</v>
      </c>
      <c r="AL366" s="107">
        <v>0</v>
      </c>
      <c r="AM366" s="119"/>
      <c r="AN366" s="103" t="s">
        <v>366</v>
      </c>
    </row>
    <row r="367" spans="1:40" s="104" customFormat="1" ht="11.25" x14ac:dyDescent="0.2">
      <c r="A367" s="115" t="s">
        <v>367</v>
      </c>
      <c r="B367" s="105" t="s">
        <v>17</v>
      </c>
      <c r="C367" s="187" t="s">
        <v>368</v>
      </c>
      <c r="D367" s="188"/>
      <c r="E367" s="189"/>
      <c r="F367" s="162" t="s">
        <v>110</v>
      </c>
      <c r="G367" s="106">
        <v>2136400</v>
      </c>
      <c r="H367" s="106">
        <v>0</v>
      </c>
      <c r="I367" s="106">
        <v>2136400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1530000</v>
      </c>
      <c r="Q367" s="106">
        <v>0</v>
      </c>
      <c r="R367" s="106">
        <v>606400</v>
      </c>
      <c r="S367" s="106">
        <v>0</v>
      </c>
      <c r="T367" s="115" t="str">
        <f t="shared" si="26"/>
        <v>Пенсионное обеспечение</v>
      </c>
      <c r="U367" s="105" t="str">
        <f t="shared" si="27"/>
        <v>200</v>
      </c>
      <c r="V367" s="187" t="str">
        <f t="shared" si="28"/>
        <v>00010010000000000</v>
      </c>
      <c r="W367" s="188"/>
      <c r="X367" s="189"/>
      <c r="Y367" s="162" t="str">
        <f t="shared" si="29"/>
        <v>000</v>
      </c>
      <c r="Z367" s="106">
        <v>739333.77</v>
      </c>
      <c r="AA367" s="106">
        <v>0</v>
      </c>
      <c r="AB367" s="106">
        <v>739333.77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494265.65</v>
      </c>
      <c r="AJ367" s="106">
        <v>0</v>
      </c>
      <c r="AK367" s="126">
        <v>245068.12</v>
      </c>
      <c r="AL367" s="107">
        <v>0</v>
      </c>
      <c r="AM367" s="119"/>
      <c r="AN367" s="103" t="s">
        <v>369</v>
      </c>
    </row>
    <row r="368" spans="1:40" s="104" customFormat="1" ht="19.5" x14ac:dyDescent="0.2">
      <c r="A368" s="115" t="s">
        <v>278</v>
      </c>
      <c r="B368" s="105" t="s">
        <v>17</v>
      </c>
      <c r="C368" s="187" t="s">
        <v>368</v>
      </c>
      <c r="D368" s="188"/>
      <c r="E368" s="189"/>
      <c r="F368" s="162" t="s">
        <v>279</v>
      </c>
      <c r="G368" s="106">
        <v>2136400</v>
      </c>
      <c r="H368" s="106">
        <v>0</v>
      </c>
      <c r="I368" s="106">
        <v>2136400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1530000</v>
      </c>
      <c r="Q368" s="106">
        <v>0</v>
      </c>
      <c r="R368" s="106">
        <v>606400</v>
      </c>
      <c r="S368" s="106">
        <v>0</v>
      </c>
      <c r="T368" s="115" t="str">
        <f t="shared" si="26"/>
        <v>Социальное обеспечение и иные выплаты населению</v>
      </c>
      <c r="U368" s="105" t="str">
        <f t="shared" si="27"/>
        <v>200</v>
      </c>
      <c r="V368" s="187" t="str">
        <f t="shared" si="28"/>
        <v>00010010000000000</v>
      </c>
      <c r="W368" s="188"/>
      <c r="X368" s="189"/>
      <c r="Y368" s="162" t="str">
        <f t="shared" si="29"/>
        <v>300</v>
      </c>
      <c r="Z368" s="106">
        <v>739333.77</v>
      </c>
      <c r="AA368" s="106">
        <v>0</v>
      </c>
      <c r="AB368" s="106">
        <v>739333.77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494265.65</v>
      </c>
      <c r="AJ368" s="106">
        <v>0</v>
      </c>
      <c r="AK368" s="126">
        <v>245068.12</v>
      </c>
      <c r="AL368" s="107">
        <v>0</v>
      </c>
      <c r="AM368" s="119"/>
      <c r="AN368" s="103" t="s">
        <v>370</v>
      </c>
    </row>
    <row r="369" spans="1:40" s="104" customFormat="1" ht="19.5" x14ac:dyDescent="0.2">
      <c r="A369" s="115" t="s">
        <v>371</v>
      </c>
      <c r="B369" s="105" t="s">
        <v>17</v>
      </c>
      <c r="C369" s="187" t="s">
        <v>368</v>
      </c>
      <c r="D369" s="188"/>
      <c r="E369" s="189"/>
      <c r="F369" s="162" t="s">
        <v>372</v>
      </c>
      <c r="G369" s="106">
        <v>2136400</v>
      </c>
      <c r="H369" s="106">
        <v>0</v>
      </c>
      <c r="I369" s="106">
        <v>2136400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1530000</v>
      </c>
      <c r="Q369" s="106">
        <v>0</v>
      </c>
      <c r="R369" s="106">
        <v>606400</v>
      </c>
      <c r="S369" s="106">
        <v>0</v>
      </c>
      <c r="T369" s="115" t="str">
        <f t="shared" si="26"/>
        <v>Публичные нормативные социальные выплаты гражданам</v>
      </c>
      <c r="U369" s="105" t="str">
        <f t="shared" si="27"/>
        <v>200</v>
      </c>
      <c r="V369" s="187" t="str">
        <f t="shared" si="28"/>
        <v>00010010000000000</v>
      </c>
      <c r="W369" s="188"/>
      <c r="X369" s="189"/>
      <c r="Y369" s="162" t="str">
        <f t="shared" si="29"/>
        <v>310</v>
      </c>
      <c r="Z369" s="106">
        <v>739333.77</v>
      </c>
      <c r="AA369" s="106">
        <v>0</v>
      </c>
      <c r="AB369" s="106">
        <v>739333.77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494265.65</v>
      </c>
      <c r="AJ369" s="106">
        <v>0</v>
      </c>
      <c r="AK369" s="126">
        <v>245068.12</v>
      </c>
      <c r="AL369" s="107">
        <v>0</v>
      </c>
      <c r="AM369" s="119"/>
      <c r="AN369" s="103" t="s">
        <v>373</v>
      </c>
    </row>
    <row r="370" spans="1:40" s="104" customFormat="1" ht="11.25" x14ac:dyDescent="0.2">
      <c r="A370" s="114" t="s">
        <v>374</v>
      </c>
      <c r="B370" s="110" t="s">
        <v>17</v>
      </c>
      <c r="C370" s="190" t="s">
        <v>368</v>
      </c>
      <c r="D370" s="191"/>
      <c r="E370" s="192"/>
      <c r="F370" s="163" t="s">
        <v>375</v>
      </c>
      <c r="G370" s="106">
        <v>2136400</v>
      </c>
      <c r="H370" s="111">
        <v>0</v>
      </c>
      <c r="I370" s="106">
        <v>2136400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1530000</v>
      </c>
      <c r="Q370" s="112">
        <v>0</v>
      </c>
      <c r="R370" s="112">
        <v>606400</v>
      </c>
      <c r="S370" s="112">
        <v>0</v>
      </c>
      <c r="T370" s="143" t="str">
        <f t="shared" si="26"/>
        <v>Иные пенсии, социальные доплаты к пенсиям</v>
      </c>
      <c r="U370" s="144" t="str">
        <f t="shared" si="27"/>
        <v>200</v>
      </c>
      <c r="V370" s="193" t="str">
        <f t="shared" si="28"/>
        <v>00010010000000000</v>
      </c>
      <c r="W370" s="194"/>
      <c r="X370" s="195"/>
      <c r="Y370" s="152" t="str">
        <f t="shared" si="29"/>
        <v>312</v>
      </c>
      <c r="Z370" s="106">
        <v>739333.77</v>
      </c>
      <c r="AA370" s="111">
        <v>0</v>
      </c>
      <c r="AB370" s="106">
        <v>739333.77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494265.65</v>
      </c>
      <c r="AJ370" s="112">
        <v>0</v>
      </c>
      <c r="AK370" s="128">
        <v>245068.12</v>
      </c>
      <c r="AL370" s="113">
        <v>0</v>
      </c>
      <c r="AM370" s="161" t="str">
        <f>C370&amp;F370</f>
        <v>00010010000000000312</v>
      </c>
      <c r="AN370" s="103" t="str">
        <f>C370&amp;F370</f>
        <v>00010010000000000312</v>
      </c>
    </row>
    <row r="371" spans="1:40" s="104" customFormat="1" ht="11.25" x14ac:dyDescent="0.2">
      <c r="A371" s="115" t="s">
        <v>376</v>
      </c>
      <c r="B371" s="105" t="s">
        <v>17</v>
      </c>
      <c r="C371" s="187" t="s">
        <v>377</v>
      </c>
      <c r="D371" s="188"/>
      <c r="E371" s="189"/>
      <c r="F371" s="162" t="s">
        <v>110</v>
      </c>
      <c r="G371" s="106">
        <v>290473.62</v>
      </c>
      <c r="H371" s="106">
        <v>0</v>
      </c>
      <c r="I371" s="106">
        <v>290473.62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290473.62</v>
      </c>
      <c r="Q371" s="106">
        <v>0</v>
      </c>
      <c r="R371" s="106">
        <v>0</v>
      </c>
      <c r="S371" s="106">
        <v>0</v>
      </c>
      <c r="T371" s="115" t="str">
        <f t="shared" si="26"/>
        <v>Социальное обеспечение населения</v>
      </c>
      <c r="U371" s="105" t="str">
        <f t="shared" si="27"/>
        <v>200</v>
      </c>
      <c r="V371" s="187" t="str">
        <f t="shared" si="28"/>
        <v>00010030000000000</v>
      </c>
      <c r="W371" s="188"/>
      <c r="X371" s="189"/>
      <c r="Y371" s="162" t="str">
        <f t="shared" si="29"/>
        <v>000</v>
      </c>
      <c r="Z371" s="106">
        <v>0</v>
      </c>
      <c r="AA371" s="106">
        <v>0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26">
        <v>0</v>
      </c>
      <c r="AL371" s="107">
        <v>0</v>
      </c>
      <c r="AM371" s="119"/>
      <c r="AN371" s="103" t="s">
        <v>378</v>
      </c>
    </row>
    <row r="372" spans="1:40" s="104" customFormat="1" ht="19.5" x14ac:dyDescent="0.2">
      <c r="A372" s="115" t="s">
        <v>132</v>
      </c>
      <c r="B372" s="105" t="s">
        <v>17</v>
      </c>
      <c r="C372" s="187" t="s">
        <v>377</v>
      </c>
      <c r="D372" s="188"/>
      <c r="E372" s="189"/>
      <c r="F372" s="162" t="s">
        <v>17</v>
      </c>
      <c r="G372" s="106">
        <v>6973.62</v>
      </c>
      <c r="H372" s="106">
        <v>0</v>
      </c>
      <c r="I372" s="106">
        <v>6973.62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6973.62</v>
      </c>
      <c r="Q372" s="106">
        <v>0</v>
      </c>
      <c r="R372" s="106">
        <v>0</v>
      </c>
      <c r="S372" s="106">
        <v>0</v>
      </c>
      <c r="T372" s="115" t="str">
        <f t="shared" si="26"/>
        <v>Закупка товаров, работ и услуг для обеспечения государственных (муниципальных) нужд</v>
      </c>
      <c r="U372" s="105" t="str">
        <f t="shared" si="27"/>
        <v>200</v>
      </c>
      <c r="V372" s="187" t="str">
        <f t="shared" si="28"/>
        <v>00010030000000000</v>
      </c>
      <c r="W372" s="188"/>
      <c r="X372" s="189"/>
      <c r="Y372" s="162" t="str">
        <f t="shared" si="29"/>
        <v>200</v>
      </c>
      <c r="Z372" s="106">
        <v>0</v>
      </c>
      <c r="AA372" s="106">
        <v>0</v>
      </c>
      <c r="AB372" s="106">
        <v>0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0</v>
      </c>
      <c r="AJ372" s="106">
        <v>0</v>
      </c>
      <c r="AK372" s="126">
        <v>0</v>
      </c>
      <c r="AL372" s="107">
        <v>0</v>
      </c>
      <c r="AM372" s="119"/>
      <c r="AN372" s="103" t="s">
        <v>379</v>
      </c>
    </row>
    <row r="373" spans="1:40" s="104" customFormat="1" ht="29.25" x14ac:dyDescent="0.2">
      <c r="A373" s="115" t="s">
        <v>134</v>
      </c>
      <c r="B373" s="105" t="s">
        <v>17</v>
      </c>
      <c r="C373" s="187" t="s">
        <v>377</v>
      </c>
      <c r="D373" s="188"/>
      <c r="E373" s="189"/>
      <c r="F373" s="162" t="s">
        <v>135</v>
      </c>
      <c r="G373" s="106">
        <v>6973.62</v>
      </c>
      <c r="H373" s="106">
        <v>0</v>
      </c>
      <c r="I373" s="106">
        <v>6973.62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6973.62</v>
      </c>
      <c r="Q373" s="106">
        <v>0</v>
      </c>
      <c r="R373" s="106">
        <v>0</v>
      </c>
      <c r="S373" s="106">
        <v>0</v>
      </c>
      <c r="T373" s="115" t="str">
        <f t="shared" si="26"/>
        <v>Иные закупки товаров, работ и услуг для обеспечения государственных (муниципальных) нужд</v>
      </c>
      <c r="U373" s="105" t="str">
        <f t="shared" si="27"/>
        <v>200</v>
      </c>
      <c r="V373" s="187" t="str">
        <f t="shared" si="28"/>
        <v>00010030000000000</v>
      </c>
      <c r="W373" s="188"/>
      <c r="X373" s="189"/>
      <c r="Y373" s="162" t="str">
        <f t="shared" si="29"/>
        <v>240</v>
      </c>
      <c r="Z373" s="106">
        <v>0</v>
      </c>
      <c r="AA373" s="106">
        <v>0</v>
      </c>
      <c r="AB373" s="106">
        <v>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0</v>
      </c>
      <c r="AJ373" s="106">
        <v>0</v>
      </c>
      <c r="AK373" s="126">
        <v>0</v>
      </c>
      <c r="AL373" s="107">
        <v>0</v>
      </c>
      <c r="AM373" s="119"/>
      <c r="AN373" s="103" t="s">
        <v>380</v>
      </c>
    </row>
    <row r="374" spans="1:40" s="104" customFormat="1" ht="11.25" x14ac:dyDescent="0.2">
      <c r="A374" s="114" t="s">
        <v>139</v>
      </c>
      <c r="B374" s="110" t="s">
        <v>17</v>
      </c>
      <c r="C374" s="190" t="s">
        <v>377</v>
      </c>
      <c r="D374" s="191"/>
      <c r="E374" s="192"/>
      <c r="F374" s="163" t="s">
        <v>140</v>
      </c>
      <c r="G374" s="106">
        <v>6973.62</v>
      </c>
      <c r="H374" s="111">
        <v>0</v>
      </c>
      <c r="I374" s="106">
        <v>6973.62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6973.62</v>
      </c>
      <c r="Q374" s="112">
        <v>0</v>
      </c>
      <c r="R374" s="112">
        <v>0</v>
      </c>
      <c r="S374" s="112">
        <v>0</v>
      </c>
      <c r="T374" s="143" t="str">
        <f t="shared" si="26"/>
        <v>Прочая закупка товаров, работ и услуг</v>
      </c>
      <c r="U374" s="144" t="str">
        <f t="shared" si="27"/>
        <v>200</v>
      </c>
      <c r="V374" s="193" t="str">
        <f t="shared" si="28"/>
        <v>00010030000000000</v>
      </c>
      <c r="W374" s="194"/>
      <c r="X374" s="195"/>
      <c r="Y374" s="152" t="str">
        <f t="shared" si="29"/>
        <v>244</v>
      </c>
      <c r="Z374" s="106">
        <v>0</v>
      </c>
      <c r="AA374" s="111">
        <v>0</v>
      </c>
      <c r="AB374" s="106">
        <v>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0</v>
      </c>
      <c r="AJ374" s="112">
        <v>0</v>
      </c>
      <c r="AK374" s="128">
        <v>0</v>
      </c>
      <c r="AL374" s="113">
        <v>0</v>
      </c>
      <c r="AM374" s="161" t="str">
        <f>C374&amp;F374</f>
        <v>00010030000000000244</v>
      </c>
      <c r="AN374" s="103" t="str">
        <f>C374&amp;F374</f>
        <v>00010030000000000244</v>
      </c>
    </row>
    <row r="375" spans="1:40" s="104" customFormat="1" ht="19.5" x14ac:dyDescent="0.2">
      <c r="A375" s="115" t="s">
        <v>278</v>
      </c>
      <c r="B375" s="105" t="s">
        <v>17</v>
      </c>
      <c r="C375" s="187" t="s">
        <v>377</v>
      </c>
      <c r="D375" s="188"/>
      <c r="E375" s="189"/>
      <c r="F375" s="162" t="s">
        <v>279</v>
      </c>
      <c r="G375" s="106">
        <v>283500</v>
      </c>
      <c r="H375" s="106">
        <v>0</v>
      </c>
      <c r="I375" s="106">
        <v>283500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283500</v>
      </c>
      <c r="Q375" s="106">
        <v>0</v>
      </c>
      <c r="R375" s="106">
        <v>0</v>
      </c>
      <c r="S375" s="106">
        <v>0</v>
      </c>
      <c r="T375" s="115" t="str">
        <f t="shared" si="26"/>
        <v>Социальное обеспечение и иные выплаты населению</v>
      </c>
      <c r="U375" s="105" t="str">
        <f t="shared" si="27"/>
        <v>200</v>
      </c>
      <c r="V375" s="187" t="str">
        <f t="shared" si="28"/>
        <v>00010030000000000</v>
      </c>
      <c r="W375" s="188"/>
      <c r="X375" s="189"/>
      <c r="Y375" s="162" t="str">
        <f t="shared" si="29"/>
        <v>300</v>
      </c>
      <c r="Z375" s="106">
        <v>0</v>
      </c>
      <c r="AA375" s="106">
        <v>0</v>
      </c>
      <c r="AB375" s="106">
        <v>0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0</v>
      </c>
      <c r="AJ375" s="106">
        <v>0</v>
      </c>
      <c r="AK375" s="126">
        <v>0</v>
      </c>
      <c r="AL375" s="107">
        <v>0</v>
      </c>
      <c r="AM375" s="119"/>
      <c r="AN375" s="103" t="s">
        <v>381</v>
      </c>
    </row>
    <row r="376" spans="1:40" s="104" customFormat="1" ht="19.5" x14ac:dyDescent="0.2">
      <c r="A376" s="115" t="s">
        <v>300</v>
      </c>
      <c r="B376" s="105" t="s">
        <v>17</v>
      </c>
      <c r="C376" s="187" t="s">
        <v>377</v>
      </c>
      <c r="D376" s="188"/>
      <c r="E376" s="189"/>
      <c r="F376" s="162" t="s">
        <v>301</v>
      </c>
      <c r="G376" s="106">
        <v>283500</v>
      </c>
      <c r="H376" s="106">
        <v>0</v>
      </c>
      <c r="I376" s="106">
        <v>283500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283500</v>
      </c>
      <c r="Q376" s="106">
        <v>0</v>
      </c>
      <c r="R376" s="106">
        <v>0</v>
      </c>
      <c r="S376" s="106">
        <v>0</v>
      </c>
      <c r="T376" s="115" t="str">
        <f t="shared" si="26"/>
        <v>Социальные выплаты гражданам, кроме публичных нормативных социальных выплат</v>
      </c>
      <c r="U376" s="105" t="str">
        <f t="shared" si="27"/>
        <v>200</v>
      </c>
      <c r="V376" s="187" t="str">
        <f t="shared" si="28"/>
        <v>00010030000000000</v>
      </c>
      <c r="W376" s="188"/>
      <c r="X376" s="189"/>
      <c r="Y376" s="162" t="str">
        <f t="shared" si="29"/>
        <v>320</v>
      </c>
      <c r="Z376" s="106">
        <v>0</v>
      </c>
      <c r="AA376" s="106">
        <v>0</v>
      </c>
      <c r="AB376" s="106">
        <v>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0</v>
      </c>
      <c r="AJ376" s="106">
        <v>0</v>
      </c>
      <c r="AK376" s="126">
        <v>0</v>
      </c>
      <c r="AL376" s="107">
        <v>0</v>
      </c>
      <c r="AM376" s="119"/>
      <c r="AN376" s="103" t="s">
        <v>382</v>
      </c>
    </row>
    <row r="377" spans="1:40" s="104" customFormat="1" ht="11.25" x14ac:dyDescent="0.2">
      <c r="A377" s="114" t="s">
        <v>383</v>
      </c>
      <c r="B377" s="110" t="s">
        <v>17</v>
      </c>
      <c r="C377" s="190" t="s">
        <v>377</v>
      </c>
      <c r="D377" s="191"/>
      <c r="E377" s="192"/>
      <c r="F377" s="163" t="s">
        <v>384</v>
      </c>
      <c r="G377" s="106">
        <v>283500</v>
      </c>
      <c r="H377" s="111">
        <v>0</v>
      </c>
      <c r="I377" s="106">
        <v>283500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283500</v>
      </c>
      <c r="Q377" s="112">
        <v>0</v>
      </c>
      <c r="R377" s="112">
        <v>0</v>
      </c>
      <c r="S377" s="112">
        <v>0</v>
      </c>
      <c r="T377" s="143" t="str">
        <f t="shared" si="26"/>
        <v>Субсидии гражданам на приобретение жилья</v>
      </c>
      <c r="U377" s="144" t="str">
        <f t="shared" si="27"/>
        <v>200</v>
      </c>
      <c r="V377" s="193" t="str">
        <f t="shared" si="28"/>
        <v>00010030000000000</v>
      </c>
      <c r="W377" s="194"/>
      <c r="X377" s="195"/>
      <c r="Y377" s="152" t="str">
        <f t="shared" si="29"/>
        <v>322</v>
      </c>
      <c r="Z377" s="106">
        <v>0</v>
      </c>
      <c r="AA377" s="111">
        <v>0</v>
      </c>
      <c r="AB377" s="106">
        <v>0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0</v>
      </c>
      <c r="AJ377" s="112">
        <v>0</v>
      </c>
      <c r="AK377" s="128">
        <v>0</v>
      </c>
      <c r="AL377" s="113">
        <v>0</v>
      </c>
      <c r="AM377" s="161" t="str">
        <f>C377&amp;F377</f>
        <v>00010030000000000322</v>
      </c>
      <c r="AN377" s="103" t="str">
        <f>C377&amp;F377</f>
        <v>00010030000000000322</v>
      </c>
    </row>
    <row r="378" spans="1:40" s="104" customFormat="1" ht="11.25" x14ac:dyDescent="0.2">
      <c r="A378" s="115" t="s">
        <v>385</v>
      </c>
      <c r="B378" s="105" t="s">
        <v>17</v>
      </c>
      <c r="C378" s="187" t="s">
        <v>386</v>
      </c>
      <c r="D378" s="188"/>
      <c r="E378" s="189"/>
      <c r="F378" s="162" t="s">
        <v>110</v>
      </c>
      <c r="G378" s="106">
        <v>12441430.98</v>
      </c>
      <c r="H378" s="106">
        <v>0</v>
      </c>
      <c r="I378" s="106">
        <v>12441430.98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12441430.98</v>
      </c>
      <c r="Q378" s="106">
        <v>0</v>
      </c>
      <c r="R378" s="106">
        <v>0</v>
      </c>
      <c r="S378" s="106">
        <v>0</v>
      </c>
      <c r="T378" s="115" t="str">
        <f t="shared" si="26"/>
        <v>Охрана семьи и детства</v>
      </c>
      <c r="U378" s="105" t="str">
        <f t="shared" si="27"/>
        <v>200</v>
      </c>
      <c r="V378" s="187" t="str">
        <f t="shared" si="28"/>
        <v>00010040000000000</v>
      </c>
      <c r="W378" s="188"/>
      <c r="X378" s="189"/>
      <c r="Y378" s="162" t="str">
        <f t="shared" si="29"/>
        <v>000</v>
      </c>
      <c r="Z378" s="106">
        <v>1832299.5</v>
      </c>
      <c r="AA378" s="106">
        <v>0</v>
      </c>
      <c r="AB378" s="106">
        <v>1832299.5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1832299.5</v>
      </c>
      <c r="AJ378" s="106">
        <v>0</v>
      </c>
      <c r="AK378" s="126">
        <v>0</v>
      </c>
      <c r="AL378" s="107">
        <v>0</v>
      </c>
      <c r="AM378" s="119"/>
      <c r="AN378" s="103" t="s">
        <v>387</v>
      </c>
    </row>
    <row r="379" spans="1:40" s="104" customFormat="1" ht="19.5" x14ac:dyDescent="0.2">
      <c r="A379" s="115" t="s">
        <v>278</v>
      </c>
      <c r="B379" s="105" t="s">
        <v>17</v>
      </c>
      <c r="C379" s="187" t="s">
        <v>386</v>
      </c>
      <c r="D379" s="188"/>
      <c r="E379" s="189"/>
      <c r="F379" s="162" t="s">
        <v>279</v>
      </c>
      <c r="G379" s="106">
        <v>6142500</v>
      </c>
      <c r="H379" s="106">
        <v>0</v>
      </c>
      <c r="I379" s="106">
        <v>6142500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6142500</v>
      </c>
      <c r="Q379" s="106">
        <v>0</v>
      </c>
      <c r="R379" s="106">
        <v>0</v>
      </c>
      <c r="S379" s="106">
        <v>0</v>
      </c>
      <c r="T379" s="115" t="str">
        <f t="shared" si="26"/>
        <v>Социальное обеспечение и иные выплаты населению</v>
      </c>
      <c r="U379" s="105" t="str">
        <f t="shared" si="27"/>
        <v>200</v>
      </c>
      <c r="V379" s="187" t="str">
        <f t="shared" si="28"/>
        <v>00010040000000000</v>
      </c>
      <c r="W379" s="188"/>
      <c r="X379" s="189"/>
      <c r="Y379" s="162" t="str">
        <f t="shared" si="29"/>
        <v>300</v>
      </c>
      <c r="Z379" s="106">
        <v>1832299.5</v>
      </c>
      <c r="AA379" s="106">
        <v>0</v>
      </c>
      <c r="AB379" s="106">
        <v>1832299.5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1832299.5</v>
      </c>
      <c r="AJ379" s="106">
        <v>0</v>
      </c>
      <c r="AK379" s="126">
        <v>0</v>
      </c>
      <c r="AL379" s="107">
        <v>0</v>
      </c>
      <c r="AM379" s="119"/>
      <c r="AN379" s="103" t="s">
        <v>388</v>
      </c>
    </row>
    <row r="380" spans="1:40" s="104" customFormat="1" ht="19.5" x14ac:dyDescent="0.2">
      <c r="A380" s="115" t="s">
        <v>371</v>
      </c>
      <c r="B380" s="105" t="s">
        <v>17</v>
      </c>
      <c r="C380" s="187" t="s">
        <v>386</v>
      </c>
      <c r="D380" s="188"/>
      <c r="E380" s="189"/>
      <c r="F380" s="162" t="s">
        <v>372</v>
      </c>
      <c r="G380" s="106">
        <v>3634800</v>
      </c>
      <c r="H380" s="106">
        <v>0</v>
      </c>
      <c r="I380" s="106">
        <v>3634800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3634800</v>
      </c>
      <c r="Q380" s="106">
        <v>0</v>
      </c>
      <c r="R380" s="106">
        <v>0</v>
      </c>
      <c r="S380" s="106">
        <v>0</v>
      </c>
      <c r="T380" s="115" t="str">
        <f t="shared" si="26"/>
        <v>Публичные нормативные социальные выплаты гражданам</v>
      </c>
      <c r="U380" s="105" t="str">
        <f t="shared" si="27"/>
        <v>200</v>
      </c>
      <c r="V380" s="187" t="str">
        <f t="shared" si="28"/>
        <v>00010040000000000</v>
      </c>
      <c r="W380" s="188"/>
      <c r="X380" s="189"/>
      <c r="Y380" s="162" t="str">
        <f t="shared" si="29"/>
        <v>310</v>
      </c>
      <c r="Z380" s="106">
        <v>1018798.5</v>
      </c>
      <c r="AA380" s="106">
        <v>0</v>
      </c>
      <c r="AB380" s="106">
        <v>1018798.5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1018798.5</v>
      </c>
      <c r="AJ380" s="106">
        <v>0</v>
      </c>
      <c r="AK380" s="126">
        <v>0</v>
      </c>
      <c r="AL380" s="107">
        <v>0</v>
      </c>
      <c r="AM380" s="119"/>
      <c r="AN380" s="103" t="s">
        <v>389</v>
      </c>
    </row>
    <row r="381" spans="1:40" s="104" customFormat="1" ht="19.5" x14ac:dyDescent="0.2">
      <c r="A381" s="114" t="s">
        <v>390</v>
      </c>
      <c r="B381" s="110" t="s">
        <v>17</v>
      </c>
      <c r="C381" s="190" t="s">
        <v>386</v>
      </c>
      <c r="D381" s="191"/>
      <c r="E381" s="192"/>
      <c r="F381" s="163" t="s">
        <v>391</v>
      </c>
      <c r="G381" s="106">
        <v>3634800</v>
      </c>
      <c r="H381" s="111">
        <v>0</v>
      </c>
      <c r="I381" s="106">
        <v>3634800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3634800</v>
      </c>
      <c r="Q381" s="112">
        <v>0</v>
      </c>
      <c r="R381" s="112">
        <v>0</v>
      </c>
      <c r="S381" s="112">
        <v>0</v>
      </c>
      <c r="T381" s="143" t="str">
        <f t="shared" si="26"/>
        <v>Пособия, компенсации, меры социальной поддержки по публичным нормативным обязательствам</v>
      </c>
      <c r="U381" s="144" t="str">
        <f t="shared" si="27"/>
        <v>200</v>
      </c>
      <c r="V381" s="193" t="str">
        <f t="shared" si="28"/>
        <v>00010040000000000</v>
      </c>
      <c r="W381" s="194"/>
      <c r="X381" s="195"/>
      <c r="Y381" s="152" t="str">
        <f t="shared" si="29"/>
        <v>313</v>
      </c>
      <c r="Z381" s="106">
        <v>1018798.5</v>
      </c>
      <c r="AA381" s="111">
        <v>0</v>
      </c>
      <c r="AB381" s="106">
        <v>1018798.5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1018798.5</v>
      </c>
      <c r="AJ381" s="112">
        <v>0</v>
      </c>
      <c r="AK381" s="128">
        <v>0</v>
      </c>
      <c r="AL381" s="113">
        <v>0</v>
      </c>
      <c r="AM381" s="161" t="str">
        <f>C381&amp;F381</f>
        <v>00010040000000000313</v>
      </c>
      <c r="AN381" s="103" t="str">
        <f>C381&amp;F381</f>
        <v>00010040000000000313</v>
      </c>
    </row>
    <row r="382" spans="1:40" s="104" customFormat="1" ht="19.5" x14ac:dyDescent="0.2">
      <c r="A382" s="115" t="s">
        <v>300</v>
      </c>
      <c r="B382" s="105" t="s">
        <v>17</v>
      </c>
      <c r="C382" s="187" t="s">
        <v>386</v>
      </c>
      <c r="D382" s="188"/>
      <c r="E382" s="189"/>
      <c r="F382" s="162" t="s">
        <v>301</v>
      </c>
      <c r="G382" s="106">
        <v>2507700</v>
      </c>
      <c r="H382" s="106">
        <v>0</v>
      </c>
      <c r="I382" s="106">
        <v>2507700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2507700</v>
      </c>
      <c r="Q382" s="106">
        <v>0</v>
      </c>
      <c r="R382" s="106">
        <v>0</v>
      </c>
      <c r="S382" s="106">
        <v>0</v>
      </c>
      <c r="T382" s="115" t="str">
        <f t="shared" si="26"/>
        <v>Социальные выплаты гражданам, кроме публичных нормативных социальных выплат</v>
      </c>
      <c r="U382" s="105" t="str">
        <f t="shared" si="27"/>
        <v>200</v>
      </c>
      <c r="V382" s="187" t="str">
        <f t="shared" si="28"/>
        <v>00010040000000000</v>
      </c>
      <c r="W382" s="188"/>
      <c r="X382" s="189"/>
      <c r="Y382" s="162" t="str">
        <f t="shared" si="29"/>
        <v>320</v>
      </c>
      <c r="Z382" s="106">
        <v>813501</v>
      </c>
      <c r="AA382" s="106">
        <v>0</v>
      </c>
      <c r="AB382" s="106">
        <v>813501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813501</v>
      </c>
      <c r="AJ382" s="106">
        <v>0</v>
      </c>
      <c r="AK382" s="126">
        <v>0</v>
      </c>
      <c r="AL382" s="107">
        <v>0</v>
      </c>
      <c r="AM382" s="119"/>
      <c r="AN382" s="103" t="s">
        <v>392</v>
      </c>
    </row>
    <row r="383" spans="1:40" s="104" customFormat="1" ht="19.5" x14ac:dyDescent="0.2">
      <c r="A383" s="114" t="s">
        <v>303</v>
      </c>
      <c r="B383" s="110" t="s">
        <v>17</v>
      </c>
      <c r="C383" s="190" t="s">
        <v>386</v>
      </c>
      <c r="D383" s="191"/>
      <c r="E383" s="192"/>
      <c r="F383" s="163" t="s">
        <v>304</v>
      </c>
      <c r="G383" s="106">
        <v>2507700</v>
      </c>
      <c r="H383" s="111">
        <v>0</v>
      </c>
      <c r="I383" s="106">
        <v>2507700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2507700</v>
      </c>
      <c r="Q383" s="112">
        <v>0</v>
      </c>
      <c r="R383" s="112">
        <v>0</v>
      </c>
      <c r="S383" s="112">
        <v>0</v>
      </c>
      <c r="T383" s="143" t="str">
        <f t="shared" si="26"/>
        <v>Приобретение товаров, работ, услуг в пользу граждан в целях их социального обеспечения</v>
      </c>
      <c r="U383" s="144" t="str">
        <f t="shared" si="27"/>
        <v>200</v>
      </c>
      <c r="V383" s="193" t="str">
        <f t="shared" si="28"/>
        <v>00010040000000000</v>
      </c>
      <c r="W383" s="194"/>
      <c r="X383" s="195"/>
      <c r="Y383" s="152" t="str">
        <f t="shared" si="29"/>
        <v>323</v>
      </c>
      <c r="Z383" s="106">
        <v>813501</v>
      </c>
      <c r="AA383" s="111">
        <v>0</v>
      </c>
      <c r="AB383" s="106">
        <v>813501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813501</v>
      </c>
      <c r="AJ383" s="112">
        <v>0</v>
      </c>
      <c r="AK383" s="128">
        <v>0</v>
      </c>
      <c r="AL383" s="113">
        <v>0</v>
      </c>
      <c r="AM383" s="161" t="str">
        <f>C383&amp;F383</f>
        <v>00010040000000000323</v>
      </c>
      <c r="AN383" s="103" t="str">
        <f>C383&amp;F383</f>
        <v>00010040000000000323</v>
      </c>
    </row>
    <row r="384" spans="1:40" s="104" customFormat="1" ht="19.5" x14ac:dyDescent="0.2">
      <c r="A384" s="115" t="s">
        <v>393</v>
      </c>
      <c r="B384" s="105" t="s">
        <v>17</v>
      </c>
      <c r="C384" s="187" t="s">
        <v>386</v>
      </c>
      <c r="D384" s="188"/>
      <c r="E384" s="189"/>
      <c r="F384" s="162" t="s">
        <v>394</v>
      </c>
      <c r="G384" s="106">
        <v>6298930.9800000004</v>
      </c>
      <c r="H384" s="106">
        <v>0</v>
      </c>
      <c r="I384" s="106">
        <v>6298930.9800000004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6298930.9800000004</v>
      </c>
      <c r="Q384" s="106">
        <v>0</v>
      </c>
      <c r="R384" s="106">
        <v>0</v>
      </c>
      <c r="S384" s="106">
        <v>0</v>
      </c>
      <c r="T384" s="115" t="str">
        <f t="shared" si="26"/>
        <v>Капитальные вложения в объекты государственной (муниципальной) собственности</v>
      </c>
      <c r="U384" s="105" t="str">
        <f t="shared" si="27"/>
        <v>200</v>
      </c>
      <c r="V384" s="187" t="str">
        <f t="shared" si="28"/>
        <v>00010040000000000</v>
      </c>
      <c r="W384" s="188"/>
      <c r="X384" s="189"/>
      <c r="Y384" s="162" t="str">
        <f t="shared" si="29"/>
        <v>400</v>
      </c>
      <c r="Z384" s="106">
        <v>0</v>
      </c>
      <c r="AA384" s="106">
        <v>0</v>
      </c>
      <c r="AB384" s="106">
        <v>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0</v>
      </c>
      <c r="AJ384" s="106">
        <v>0</v>
      </c>
      <c r="AK384" s="126">
        <v>0</v>
      </c>
      <c r="AL384" s="107">
        <v>0</v>
      </c>
      <c r="AM384" s="119"/>
      <c r="AN384" s="103" t="s">
        <v>395</v>
      </c>
    </row>
    <row r="385" spans="1:40" s="104" customFormat="1" ht="11.25" x14ac:dyDescent="0.2">
      <c r="A385" s="115" t="s">
        <v>396</v>
      </c>
      <c r="B385" s="105" t="s">
        <v>17</v>
      </c>
      <c r="C385" s="187" t="s">
        <v>386</v>
      </c>
      <c r="D385" s="188"/>
      <c r="E385" s="189"/>
      <c r="F385" s="162" t="s">
        <v>397</v>
      </c>
      <c r="G385" s="106">
        <v>6298930.9800000004</v>
      </c>
      <c r="H385" s="106">
        <v>0</v>
      </c>
      <c r="I385" s="106">
        <v>6298930.9800000004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6298930.9800000004</v>
      </c>
      <c r="Q385" s="106">
        <v>0</v>
      </c>
      <c r="R385" s="106">
        <v>0</v>
      </c>
      <c r="S385" s="106">
        <v>0</v>
      </c>
      <c r="T385" s="115" t="str">
        <f t="shared" si="26"/>
        <v>Бюджетные инвестиции</v>
      </c>
      <c r="U385" s="105" t="str">
        <f t="shared" si="27"/>
        <v>200</v>
      </c>
      <c r="V385" s="187" t="str">
        <f t="shared" si="28"/>
        <v>00010040000000000</v>
      </c>
      <c r="W385" s="188"/>
      <c r="X385" s="189"/>
      <c r="Y385" s="162" t="str">
        <f t="shared" si="29"/>
        <v>410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6">
        <v>0</v>
      </c>
      <c r="AL385" s="107">
        <v>0</v>
      </c>
      <c r="AM385" s="119"/>
      <c r="AN385" s="103" t="s">
        <v>398</v>
      </c>
    </row>
    <row r="386" spans="1:40" s="104" customFormat="1" ht="29.25" x14ac:dyDescent="0.2">
      <c r="A386" s="114" t="s">
        <v>399</v>
      </c>
      <c r="B386" s="110" t="s">
        <v>17</v>
      </c>
      <c r="C386" s="190" t="s">
        <v>386</v>
      </c>
      <c r="D386" s="191"/>
      <c r="E386" s="192"/>
      <c r="F386" s="163" t="s">
        <v>400</v>
      </c>
      <c r="G386" s="106">
        <v>6298930.9800000004</v>
      </c>
      <c r="H386" s="111">
        <v>0</v>
      </c>
      <c r="I386" s="106">
        <v>6298930.9800000004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6298930.9800000004</v>
      </c>
      <c r="Q386" s="112">
        <v>0</v>
      </c>
      <c r="R386" s="112">
        <v>0</v>
      </c>
      <c r="S386" s="112">
        <v>0</v>
      </c>
      <c r="T386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6" s="144" t="str">
        <f t="shared" si="27"/>
        <v>200</v>
      </c>
      <c r="V386" s="193" t="str">
        <f t="shared" si="28"/>
        <v>00010040000000000</v>
      </c>
      <c r="W386" s="194"/>
      <c r="X386" s="195"/>
      <c r="Y386" s="152" t="str">
        <f t="shared" si="29"/>
        <v>412</v>
      </c>
      <c r="Z386" s="106">
        <v>0</v>
      </c>
      <c r="AA386" s="111">
        <v>0</v>
      </c>
      <c r="AB386" s="106">
        <v>0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0</v>
      </c>
      <c r="AJ386" s="112">
        <v>0</v>
      </c>
      <c r="AK386" s="128">
        <v>0</v>
      </c>
      <c r="AL386" s="113">
        <v>0</v>
      </c>
      <c r="AM386" s="161" t="str">
        <f>C386&amp;F386</f>
        <v>00010040000000000412</v>
      </c>
      <c r="AN386" s="103" t="str">
        <f>C386&amp;F386</f>
        <v>00010040000000000412</v>
      </c>
    </row>
    <row r="387" spans="1:40" s="104" customFormat="1" ht="11.25" x14ac:dyDescent="0.2">
      <c r="A387" s="115" t="s">
        <v>401</v>
      </c>
      <c r="B387" s="105" t="s">
        <v>17</v>
      </c>
      <c r="C387" s="187" t="s">
        <v>402</v>
      </c>
      <c r="D387" s="188"/>
      <c r="E387" s="189"/>
      <c r="F387" s="162" t="s">
        <v>110</v>
      </c>
      <c r="G387" s="106">
        <v>1135600</v>
      </c>
      <c r="H387" s="106">
        <v>0</v>
      </c>
      <c r="I387" s="106">
        <v>1135600</v>
      </c>
      <c r="J387" s="106">
        <v>53185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1094200</v>
      </c>
      <c r="Q387" s="106">
        <v>17900</v>
      </c>
      <c r="R387" s="106">
        <v>76685</v>
      </c>
      <c r="S387" s="106">
        <v>0</v>
      </c>
      <c r="T387" s="115" t="str">
        <f t="shared" si="26"/>
        <v>ФИЗИЧЕСКАЯ КУЛЬТУРА И СПОРТ</v>
      </c>
      <c r="U387" s="105" t="str">
        <f t="shared" si="27"/>
        <v>200</v>
      </c>
      <c r="V387" s="187" t="str">
        <f t="shared" si="28"/>
        <v>00011000000000000</v>
      </c>
      <c r="W387" s="188"/>
      <c r="X387" s="189"/>
      <c r="Y387" s="162" t="str">
        <f t="shared" si="29"/>
        <v>000</v>
      </c>
      <c r="Z387" s="106">
        <v>354988.45</v>
      </c>
      <c r="AA387" s="106">
        <v>0</v>
      </c>
      <c r="AB387" s="106">
        <v>354988.45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354988.45</v>
      </c>
      <c r="AJ387" s="106">
        <v>0</v>
      </c>
      <c r="AK387" s="126">
        <v>0</v>
      </c>
      <c r="AL387" s="107">
        <v>0</v>
      </c>
      <c r="AM387" s="119"/>
      <c r="AN387" s="103" t="s">
        <v>403</v>
      </c>
    </row>
    <row r="388" spans="1:40" s="104" customFormat="1" ht="11.25" x14ac:dyDescent="0.2">
      <c r="A388" s="115" t="s">
        <v>404</v>
      </c>
      <c r="B388" s="105" t="s">
        <v>17</v>
      </c>
      <c r="C388" s="187" t="s">
        <v>405</v>
      </c>
      <c r="D388" s="188"/>
      <c r="E388" s="189"/>
      <c r="F388" s="162" t="s">
        <v>110</v>
      </c>
      <c r="G388" s="106">
        <v>1135600</v>
      </c>
      <c r="H388" s="106">
        <v>0</v>
      </c>
      <c r="I388" s="106">
        <v>1135600</v>
      </c>
      <c r="J388" s="106">
        <v>53185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1094200</v>
      </c>
      <c r="Q388" s="106">
        <v>17900</v>
      </c>
      <c r="R388" s="106">
        <v>76685</v>
      </c>
      <c r="S388" s="106">
        <v>0</v>
      </c>
      <c r="T388" s="115" t="str">
        <f t="shared" si="26"/>
        <v>Физическая культура</v>
      </c>
      <c r="U388" s="105" t="str">
        <f t="shared" si="27"/>
        <v>200</v>
      </c>
      <c r="V388" s="187" t="str">
        <f t="shared" si="28"/>
        <v>00011010000000000</v>
      </c>
      <c r="W388" s="188"/>
      <c r="X388" s="189"/>
      <c r="Y388" s="162" t="str">
        <f t="shared" si="29"/>
        <v>000</v>
      </c>
      <c r="Z388" s="106">
        <v>354988.45</v>
      </c>
      <c r="AA388" s="106">
        <v>0</v>
      </c>
      <c r="AB388" s="106">
        <v>354988.45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354988.45</v>
      </c>
      <c r="AJ388" s="106">
        <v>0</v>
      </c>
      <c r="AK388" s="126">
        <v>0</v>
      </c>
      <c r="AL388" s="107">
        <v>0</v>
      </c>
      <c r="AM388" s="119"/>
      <c r="AN388" s="103" t="s">
        <v>406</v>
      </c>
    </row>
    <row r="389" spans="1:40" s="104" customFormat="1" ht="19.5" x14ac:dyDescent="0.2">
      <c r="A389" s="115" t="s">
        <v>132</v>
      </c>
      <c r="B389" s="105" t="s">
        <v>17</v>
      </c>
      <c r="C389" s="187" t="s">
        <v>405</v>
      </c>
      <c r="D389" s="188"/>
      <c r="E389" s="189"/>
      <c r="F389" s="162" t="s">
        <v>17</v>
      </c>
      <c r="G389" s="106">
        <v>56400</v>
      </c>
      <c r="H389" s="106">
        <v>0</v>
      </c>
      <c r="I389" s="106">
        <v>56400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15000</v>
      </c>
      <c r="Q389" s="106">
        <v>17900</v>
      </c>
      <c r="R389" s="106">
        <v>23500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00011010000000000</v>
      </c>
      <c r="W389" s="188"/>
      <c r="X389" s="189"/>
      <c r="Y389" s="162" t="str">
        <f t="shared" si="29"/>
        <v>200</v>
      </c>
      <c r="Z389" s="106">
        <v>1200</v>
      </c>
      <c r="AA389" s="106">
        <v>0</v>
      </c>
      <c r="AB389" s="106">
        <v>1200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1200</v>
      </c>
      <c r="AJ389" s="106">
        <v>0</v>
      </c>
      <c r="AK389" s="126">
        <v>0</v>
      </c>
      <c r="AL389" s="107">
        <v>0</v>
      </c>
      <c r="AM389" s="119"/>
      <c r="AN389" s="103" t="s">
        <v>407</v>
      </c>
    </row>
    <row r="390" spans="1:40" s="104" customFormat="1" ht="29.25" x14ac:dyDescent="0.2">
      <c r="A390" s="115" t="s">
        <v>134</v>
      </c>
      <c r="B390" s="105" t="s">
        <v>17</v>
      </c>
      <c r="C390" s="187" t="s">
        <v>405</v>
      </c>
      <c r="D390" s="188"/>
      <c r="E390" s="189"/>
      <c r="F390" s="162" t="s">
        <v>135</v>
      </c>
      <c r="G390" s="106">
        <v>56400</v>
      </c>
      <c r="H390" s="106">
        <v>0</v>
      </c>
      <c r="I390" s="106">
        <v>56400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15000</v>
      </c>
      <c r="Q390" s="106">
        <v>17900</v>
      </c>
      <c r="R390" s="106">
        <v>23500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00011010000000000</v>
      </c>
      <c r="W390" s="188"/>
      <c r="X390" s="189"/>
      <c r="Y390" s="162" t="str">
        <f t="shared" si="29"/>
        <v>240</v>
      </c>
      <c r="Z390" s="106">
        <v>1200</v>
      </c>
      <c r="AA390" s="106">
        <v>0</v>
      </c>
      <c r="AB390" s="106">
        <v>1200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1200</v>
      </c>
      <c r="AJ390" s="106">
        <v>0</v>
      </c>
      <c r="AK390" s="126">
        <v>0</v>
      </c>
      <c r="AL390" s="107">
        <v>0</v>
      </c>
      <c r="AM390" s="119"/>
      <c r="AN390" s="103" t="s">
        <v>408</v>
      </c>
    </row>
    <row r="391" spans="1:40" s="104" customFormat="1" ht="11.25" x14ac:dyDescent="0.2">
      <c r="A391" s="114" t="s">
        <v>139</v>
      </c>
      <c r="B391" s="110" t="s">
        <v>17</v>
      </c>
      <c r="C391" s="190" t="s">
        <v>405</v>
      </c>
      <c r="D391" s="191"/>
      <c r="E391" s="192"/>
      <c r="F391" s="163" t="s">
        <v>140</v>
      </c>
      <c r="G391" s="106">
        <v>56400</v>
      </c>
      <c r="H391" s="111">
        <v>0</v>
      </c>
      <c r="I391" s="106">
        <v>56400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15000</v>
      </c>
      <c r="Q391" s="112">
        <v>17900</v>
      </c>
      <c r="R391" s="112">
        <v>23500</v>
      </c>
      <c r="S391" s="112">
        <v>0</v>
      </c>
      <c r="T391" s="143" t="str">
        <f t="shared" si="26"/>
        <v>Прочая закупка товаров, работ и услуг</v>
      </c>
      <c r="U391" s="144" t="str">
        <f t="shared" si="27"/>
        <v>200</v>
      </c>
      <c r="V391" s="193" t="str">
        <f t="shared" si="28"/>
        <v>00011010000000000</v>
      </c>
      <c r="W391" s="194"/>
      <c r="X391" s="195"/>
      <c r="Y391" s="152" t="str">
        <f t="shared" si="29"/>
        <v>244</v>
      </c>
      <c r="Z391" s="106">
        <v>1200</v>
      </c>
      <c r="AA391" s="111">
        <v>0</v>
      </c>
      <c r="AB391" s="106">
        <v>1200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1200</v>
      </c>
      <c r="AJ391" s="112">
        <v>0</v>
      </c>
      <c r="AK391" s="128">
        <v>0</v>
      </c>
      <c r="AL391" s="113">
        <v>0</v>
      </c>
      <c r="AM391" s="161" t="str">
        <f>C391&amp;F391</f>
        <v>00011010000000000244</v>
      </c>
      <c r="AN391" s="103" t="str">
        <f>C391&amp;F391</f>
        <v>00011010000000000244</v>
      </c>
    </row>
    <row r="392" spans="1:40" s="104" customFormat="1" ht="11.25" x14ac:dyDescent="0.2">
      <c r="A392" s="115" t="s">
        <v>141</v>
      </c>
      <c r="B392" s="105" t="s">
        <v>17</v>
      </c>
      <c r="C392" s="187" t="s">
        <v>405</v>
      </c>
      <c r="D392" s="188"/>
      <c r="E392" s="189"/>
      <c r="F392" s="162" t="s">
        <v>22</v>
      </c>
      <c r="G392" s="106">
        <v>0</v>
      </c>
      <c r="H392" s="106"/>
      <c r="I392" s="106">
        <v>0</v>
      </c>
      <c r="J392" s="106">
        <v>53185</v>
      </c>
      <c r="K392" s="106"/>
      <c r="L392" s="106"/>
      <c r="M392" s="106"/>
      <c r="N392" s="106"/>
      <c r="O392" s="106"/>
      <c r="P392" s="106"/>
      <c r="Q392" s="106"/>
      <c r="R392" s="106">
        <v>53185</v>
      </c>
      <c r="S392" s="106"/>
      <c r="T392" s="115" t="str">
        <f t="shared" si="26"/>
        <v>Межбюджетные трансферты</v>
      </c>
      <c r="U392" s="105" t="str">
        <f t="shared" si="27"/>
        <v>200</v>
      </c>
      <c r="V392" s="187" t="str">
        <f t="shared" si="28"/>
        <v>00011010000000000</v>
      </c>
      <c r="W392" s="188"/>
      <c r="X392" s="189"/>
      <c r="Y392" s="162" t="str">
        <f t="shared" si="29"/>
        <v>500</v>
      </c>
      <c r="Z392" s="106">
        <v>0</v>
      </c>
      <c r="AA392" s="106"/>
      <c r="AB392" s="106">
        <v>0</v>
      </c>
      <c r="AC392" s="106"/>
      <c r="AD392" s="106"/>
      <c r="AE392" s="106"/>
      <c r="AF392" s="106"/>
      <c r="AG392" s="106"/>
      <c r="AH392" s="106"/>
      <c r="AI392" s="106"/>
      <c r="AJ392" s="106"/>
      <c r="AK392" s="126">
        <v>0</v>
      </c>
      <c r="AL392" s="107"/>
      <c r="AM392" s="119"/>
      <c r="AN392" s="103" t="s">
        <v>409</v>
      </c>
    </row>
    <row r="393" spans="1:40" s="104" customFormat="1" ht="11.25" x14ac:dyDescent="0.2">
      <c r="A393" s="114" t="s">
        <v>170</v>
      </c>
      <c r="B393" s="110" t="s">
        <v>17</v>
      </c>
      <c r="C393" s="190" t="s">
        <v>405</v>
      </c>
      <c r="D393" s="191"/>
      <c r="E393" s="192"/>
      <c r="F393" s="163" t="s">
        <v>171</v>
      </c>
      <c r="G393" s="106">
        <v>0</v>
      </c>
      <c r="H393" s="111"/>
      <c r="I393" s="106">
        <v>0</v>
      </c>
      <c r="J393" s="111">
        <v>53185</v>
      </c>
      <c r="K393" s="112"/>
      <c r="L393" s="112"/>
      <c r="M393" s="112"/>
      <c r="N393" s="112"/>
      <c r="O393" s="112"/>
      <c r="P393" s="112"/>
      <c r="Q393" s="112"/>
      <c r="R393" s="112">
        <v>53185</v>
      </c>
      <c r="S393" s="112"/>
      <c r="T393" s="143" t="str">
        <f t="shared" si="26"/>
        <v>Иные межбюджетные трансферты</v>
      </c>
      <c r="U393" s="144" t="str">
        <f t="shared" si="27"/>
        <v>200</v>
      </c>
      <c r="V393" s="193" t="str">
        <f t="shared" si="28"/>
        <v>00011010000000000</v>
      </c>
      <c r="W393" s="194"/>
      <c r="X393" s="195"/>
      <c r="Y393" s="152" t="str">
        <f t="shared" si="29"/>
        <v>540</v>
      </c>
      <c r="Z393" s="106">
        <v>0</v>
      </c>
      <c r="AA393" s="111"/>
      <c r="AB393" s="106">
        <v>0</v>
      </c>
      <c r="AC393" s="111"/>
      <c r="AD393" s="112"/>
      <c r="AE393" s="112"/>
      <c r="AF393" s="112"/>
      <c r="AG393" s="112"/>
      <c r="AH393" s="112"/>
      <c r="AI393" s="112"/>
      <c r="AJ393" s="112"/>
      <c r="AK393" s="128">
        <v>0</v>
      </c>
      <c r="AL393" s="113"/>
      <c r="AM393" s="161" t="str">
        <f>C393&amp;F393</f>
        <v>00011010000000000540</v>
      </c>
      <c r="AN393" s="103" t="str">
        <f>C393&amp;F393</f>
        <v>00011010000000000540</v>
      </c>
    </row>
    <row r="394" spans="1:40" s="104" customFormat="1" ht="19.5" x14ac:dyDescent="0.2">
      <c r="A394" s="115" t="s">
        <v>305</v>
      </c>
      <c r="B394" s="105" t="s">
        <v>17</v>
      </c>
      <c r="C394" s="187" t="s">
        <v>405</v>
      </c>
      <c r="D394" s="188"/>
      <c r="E394" s="189"/>
      <c r="F394" s="162" t="s">
        <v>306</v>
      </c>
      <c r="G394" s="106">
        <v>1079200</v>
      </c>
      <c r="H394" s="106">
        <v>0</v>
      </c>
      <c r="I394" s="106">
        <v>1079200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1079200</v>
      </c>
      <c r="Q394" s="106">
        <v>0</v>
      </c>
      <c r="R394" s="106">
        <v>0</v>
      </c>
      <c r="S394" s="106">
        <v>0</v>
      </c>
      <c r="T394" s="115" t="str">
        <f t="shared" si="26"/>
        <v>Предоставление субсидий бюджетным, автономным учреждениям и иным некоммерческим организациям</v>
      </c>
      <c r="U394" s="105" t="str">
        <f t="shared" si="27"/>
        <v>200</v>
      </c>
      <c r="V394" s="187" t="str">
        <f t="shared" si="28"/>
        <v>00011010000000000</v>
      </c>
      <c r="W394" s="188"/>
      <c r="X394" s="189"/>
      <c r="Y394" s="162" t="str">
        <f t="shared" si="29"/>
        <v>600</v>
      </c>
      <c r="Z394" s="106">
        <v>353788.45</v>
      </c>
      <c r="AA394" s="106">
        <v>0</v>
      </c>
      <c r="AB394" s="106">
        <v>353788.45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353788.45</v>
      </c>
      <c r="AJ394" s="106">
        <v>0</v>
      </c>
      <c r="AK394" s="126">
        <v>0</v>
      </c>
      <c r="AL394" s="107">
        <v>0</v>
      </c>
      <c r="AM394" s="119"/>
      <c r="AN394" s="103" t="s">
        <v>410</v>
      </c>
    </row>
    <row r="395" spans="1:40" s="104" customFormat="1" ht="11.25" x14ac:dyDescent="0.2">
      <c r="A395" s="115" t="s">
        <v>308</v>
      </c>
      <c r="B395" s="105" t="s">
        <v>17</v>
      </c>
      <c r="C395" s="187" t="s">
        <v>405</v>
      </c>
      <c r="D395" s="188"/>
      <c r="E395" s="189"/>
      <c r="F395" s="162" t="s">
        <v>25</v>
      </c>
      <c r="G395" s="106">
        <v>1079200</v>
      </c>
      <c r="H395" s="106">
        <v>0</v>
      </c>
      <c r="I395" s="106">
        <v>1079200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1079200</v>
      </c>
      <c r="Q395" s="106">
        <v>0</v>
      </c>
      <c r="R395" s="106">
        <v>0</v>
      </c>
      <c r="S395" s="106">
        <v>0</v>
      </c>
      <c r="T395" s="115" t="str">
        <f t="shared" si="26"/>
        <v>Субсидии автономным учреждениям</v>
      </c>
      <c r="U395" s="105" t="str">
        <f t="shared" si="27"/>
        <v>200</v>
      </c>
      <c r="V395" s="187" t="str">
        <f t="shared" si="28"/>
        <v>00011010000000000</v>
      </c>
      <c r="W395" s="188"/>
      <c r="X395" s="189"/>
      <c r="Y395" s="162" t="str">
        <f t="shared" si="29"/>
        <v>620</v>
      </c>
      <c r="Z395" s="106">
        <v>353788.45</v>
      </c>
      <c r="AA395" s="106">
        <v>0</v>
      </c>
      <c r="AB395" s="106">
        <v>353788.45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353788.45</v>
      </c>
      <c r="AJ395" s="106">
        <v>0</v>
      </c>
      <c r="AK395" s="126">
        <v>0</v>
      </c>
      <c r="AL395" s="107">
        <v>0</v>
      </c>
      <c r="AM395" s="119"/>
      <c r="AN395" s="103" t="s">
        <v>411</v>
      </c>
    </row>
    <row r="396" spans="1:40" s="104" customFormat="1" ht="39" x14ac:dyDescent="0.2">
      <c r="A396" s="114" t="s">
        <v>310</v>
      </c>
      <c r="B396" s="110" t="s">
        <v>17</v>
      </c>
      <c r="C396" s="190" t="s">
        <v>405</v>
      </c>
      <c r="D396" s="191"/>
      <c r="E396" s="192"/>
      <c r="F396" s="163" t="s">
        <v>311</v>
      </c>
      <c r="G396" s="106">
        <v>1079200</v>
      </c>
      <c r="H396" s="111">
        <v>0</v>
      </c>
      <c r="I396" s="106">
        <v>1079200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1079200</v>
      </c>
      <c r="Q396" s="112">
        <v>0</v>
      </c>
      <c r="R396" s="112">
        <v>0</v>
      </c>
      <c r="S396" s="112">
        <v>0</v>
      </c>
      <c r="T396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6" s="144" t="str">
        <f t="shared" si="27"/>
        <v>200</v>
      </c>
      <c r="V396" s="193" t="str">
        <f t="shared" si="28"/>
        <v>00011010000000000</v>
      </c>
      <c r="W396" s="194"/>
      <c r="X396" s="195"/>
      <c r="Y396" s="152" t="str">
        <f t="shared" si="29"/>
        <v>621</v>
      </c>
      <c r="Z396" s="106">
        <v>353788.45</v>
      </c>
      <c r="AA396" s="111">
        <v>0</v>
      </c>
      <c r="AB396" s="106">
        <v>353788.45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353788.45</v>
      </c>
      <c r="AJ396" s="112">
        <v>0</v>
      </c>
      <c r="AK396" s="128">
        <v>0</v>
      </c>
      <c r="AL396" s="113">
        <v>0</v>
      </c>
      <c r="AM396" s="161" t="str">
        <f>C396&amp;F396</f>
        <v>00011010000000000621</v>
      </c>
      <c r="AN396" s="103" t="str">
        <f>C396&amp;F396</f>
        <v>00011010000000000621</v>
      </c>
    </row>
    <row r="397" spans="1:40" s="104" customFormat="1" ht="19.5" x14ac:dyDescent="0.2">
      <c r="A397" s="115" t="s">
        <v>412</v>
      </c>
      <c r="B397" s="105" t="s">
        <v>17</v>
      </c>
      <c r="C397" s="187" t="s">
        <v>413</v>
      </c>
      <c r="D397" s="188"/>
      <c r="E397" s="189"/>
      <c r="F397" s="162" t="s">
        <v>110</v>
      </c>
      <c r="G397" s="106">
        <v>7000</v>
      </c>
      <c r="H397" s="106">
        <v>0</v>
      </c>
      <c r="I397" s="106">
        <v>7000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7000</v>
      </c>
      <c r="Q397" s="106">
        <v>0</v>
      </c>
      <c r="R397" s="106">
        <v>0</v>
      </c>
      <c r="S397" s="106">
        <v>0</v>
      </c>
      <c r="T397" s="115" t="str">
        <f t="shared" si="26"/>
        <v>ОБСЛУЖИВАНИЕ ГОСУДАРСТВЕННОГО И МУНИЦИПАЛЬНОГО ДОЛГА</v>
      </c>
      <c r="U397" s="105" t="str">
        <f t="shared" si="27"/>
        <v>200</v>
      </c>
      <c r="V397" s="187" t="str">
        <f t="shared" si="28"/>
        <v>00013000000000000</v>
      </c>
      <c r="W397" s="188"/>
      <c r="X397" s="189"/>
      <c r="Y397" s="162" t="str">
        <f t="shared" si="29"/>
        <v>000</v>
      </c>
      <c r="Z397" s="106">
        <v>0</v>
      </c>
      <c r="AA397" s="106">
        <v>0</v>
      </c>
      <c r="AB397" s="106">
        <v>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0</v>
      </c>
      <c r="AJ397" s="106">
        <v>0</v>
      </c>
      <c r="AK397" s="126">
        <v>0</v>
      </c>
      <c r="AL397" s="107">
        <v>0</v>
      </c>
      <c r="AM397" s="119"/>
      <c r="AN397" s="103" t="s">
        <v>414</v>
      </c>
    </row>
    <row r="398" spans="1:40" s="104" customFormat="1" ht="19.5" x14ac:dyDescent="0.2">
      <c r="A398" s="115" t="s">
        <v>415</v>
      </c>
      <c r="B398" s="105" t="s">
        <v>17</v>
      </c>
      <c r="C398" s="187" t="s">
        <v>416</v>
      </c>
      <c r="D398" s="188"/>
      <c r="E398" s="189"/>
      <c r="F398" s="162" t="s">
        <v>110</v>
      </c>
      <c r="G398" s="106">
        <v>7000</v>
      </c>
      <c r="H398" s="106">
        <v>0</v>
      </c>
      <c r="I398" s="106">
        <v>7000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7000</v>
      </c>
      <c r="Q398" s="106">
        <v>0</v>
      </c>
      <c r="R398" s="106">
        <v>0</v>
      </c>
      <c r="S398" s="106">
        <v>0</v>
      </c>
      <c r="T398" s="115" t="str">
        <f t="shared" si="26"/>
        <v>Обслуживание государственного внутреннего и муниципального долга</v>
      </c>
      <c r="U398" s="105" t="str">
        <f t="shared" si="27"/>
        <v>200</v>
      </c>
      <c r="V398" s="187" t="str">
        <f t="shared" si="28"/>
        <v>00013010000000000</v>
      </c>
      <c r="W398" s="188"/>
      <c r="X398" s="189"/>
      <c r="Y398" s="162" t="str">
        <f t="shared" si="29"/>
        <v>000</v>
      </c>
      <c r="Z398" s="106">
        <v>0</v>
      </c>
      <c r="AA398" s="106">
        <v>0</v>
      </c>
      <c r="AB398" s="106">
        <v>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0</v>
      </c>
      <c r="AJ398" s="106">
        <v>0</v>
      </c>
      <c r="AK398" s="126">
        <v>0</v>
      </c>
      <c r="AL398" s="107">
        <v>0</v>
      </c>
      <c r="AM398" s="119"/>
      <c r="AN398" s="103" t="s">
        <v>417</v>
      </c>
    </row>
    <row r="399" spans="1:40" s="104" customFormat="1" ht="19.5" x14ac:dyDescent="0.2">
      <c r="A399" s="115" t="s">
        <v>418</v>
      </c>
      <c r="B399" s="105" t="s">
        <v>17</v>
      </c>
      <c r="C399" s="187" t="s">
        <v>416</v>
      </c>
      <c r="D399" s="188"/>
      <c r="E399" s="189"/>
      <c r="F399" s="162" t="s">
        <v>27</v>
      </c>
      <c r="G399" s="106">
        <v>7000</v>
      </c>
      <c r="H399" s="106">
        <v>0</v>
      </c>
      <c r="I399" s="106">
        <v>7000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7000</v>
      </c>
      <c r="Q399" s="106">
        <v>0</v>
      </c>
      <c r="R399" s="106">
        <v>0</v>
      </c>
      <c r="S399" s="106">
        <v>0</v>
      </c>
      <c r="T399" s="115" t="str">
        <f t="shared" si="26"/>
        <v>Обслуживание государственного (муниципального) долга</v>
      </c>
      <c r="U399" s="105" t="str">
        <f t="shared" si="27"/>
        <v>200</v>
      </c>
      <c r="V399" s="187" t="str">
        <f t="shared" si="28"/>
        <v>00013010000000000</v>
      </c>
      <c r="W399" s="188"/>
      <c r="X399" s="189"/>
      <c r="Y399" s="162" t="str">
        <f t="shared" si="29"/>
        <v>700</v>
      </c>
      <c r="Z399" s="106">
        <v>0</v>
      </c>
      <c r="AA399" s="106">
        <v>0</v>
      </c>
      <c r="AB399" s="106">
        <v>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0</v>
      </c>
      <c r="AJ399" s="106">
        <v>0</v>
      </c>
      <c r="AK399" s="126">
        <v>0</v>
      </c>
      <c r="AL399" s="107">
        <v>0</v>
      </c>
      <c r="AM399" s="119"/>
      <c r="AN399" s="103" t="s">
        <v>419</v>
      </c>
    </row>
    <row r="400" spans="1:40" s="104" customFormat="1" ht="11.25" x14ac:dyDescent="0.2">
      <c r="A400" s="114" t="s">
        <v>420</v>
      </c>
      <c r="B400" s="110" t="s">
        <v>17</v>
      </c>
      <c r="C400" s="190" t="s">
        <v>416</v>
      </c>
      <c r="D400" s="191"/>
      <c r="E400" s="192"/>
      <c r="F400" s="163" t="s">
        <v>421</v>
      </c>
      <c r="G400" s="106">
        <v>7000</v>
      </c>
      <c r="H400" s="111">
        <v>0</v>
      </c>
      <c r="I400" s="106">
        <v>7000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7000</v>
      </c>
      <c r="Q400" s="112">
        <v>0</v>
      </c>
      <c r="R400" s="112">
        <v>0</v>
      </c>
      <c r="S400" s="112">
        <v>0</v>
      </c>
      <c r="T400" s="143" t="str">
        <f t="shared" si="26"/>
        <v>Обслуживание муниципального долга</v>
      </c>
      <c r="U400" s="144" t="str">
        <f t="shared" si="27"/>
        <v>200</v>
      </c>
      <c r="V400" s="193" t="str">
        <f t="shared" si="28"/>
        <v>00013010000000000</v>
      </c>
      <c r="W400" s="194"/>
      <c r="X400" s="195"/>
      <c r="Y400" s="152" t="str">
        <f t="shared" si="29"/>
        <v>730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00013010000000000730</v>
      </c>
      <c r="AN400" s="103" t="str">
        <f>C400&amp;F400</f>
        <v>00013010000000000730</v>
      </c>
    </row>
    <row r="401" spans="1:41" s="104" customFormat="1" ht="29.25" x14ac:dyDescent="0.2">
      <c r="A401" s="115" t="s">
        <v>422</v>
      </c>
      <c r="B401" s="105" t="s">
        <v>17</v>
      </c>
      <c r="C401" s="187" t="s">
        <v>423</v>
      </c>
      <c r="D401" s="188"/>
      <c r="E401" s="189"/>
      <c r="F401" s="162" t="s">
        <v>110</v>
      </c>
      <c r="G401" s="106">
        <v>0</v>
      </c>
      <c r="H401" s="106">
        <v>0</v>
      </c>
      <c r="I401" s="106">
        <v>0</v>
      </c>
      <c r="J401" s="106">
        <v>10033900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10033900</v>
      </c>
      <c r="Q401" s="106">
        <v>0</v>
      </c>
      <c r="R401" s="106">
        <v>0</v>
      </c>
      <c r="S401" s="106">
        <v>0</v>
      </c>
      <c r="T401" s="115" t="str">
        <f t="shared" si="26"/>
        <v>МЕЖБЮДЖЕТНЫЕ ТРАНСФЕРТЫ ОБЩЕГО ХАРАКТЕРА БЮДЖЕТАМ БЮДЖЕТНОЙ СИСТЕМЫ РОССИЙСКОЙ ФЕДЕРАЦИИ</v>
      </c>
      <c r="U401" s="105" t="str">
        <f t="shared" si="27"/>
        <v>200</v>
      </c>
      <c r="V401" s="187" t="str">
        <f t="shared" si="28"/>
        <v>00014000000000000</v>
      </c>
      <c r="W401" s="188"/>
      <c r="X401" s="189"/>
      <c r="Y401" s="162" t="str">
        <f t="shared" si="29"/>
        <v>000</v>
      </c>
      <c r="Z401" s="106">
        <v>0</v>
      </c>
      <c r="AA401" s="106">
        <v>0</v>
      </c>
      <c r="AB401" s="106">
        <v>0</v>
      </c>
      <c r="AC401" s="106">
        <v>3060300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3060300</v>
      </c>
      <c r="AJ401" s="106">
        <v>0</v>
      </c>
      <c r="AK401" s="126">
        <v>0</v>
      </c>
      <c r="AL401" s="107">
        <v>0</v>
      </c>
      <c r="AM401" s="119"/>
      <c r="AN401" s="103" t="s">
        <v>424</v>
      </c>
    </row>
    <row r="402" spans="1:41" s="104" customFormat="1" ht="29.25" x14ac:dyDescent="0.2">
      <c r="A402" s="115" t="s">
        <v>425</v>
      </c>
      <c r="B402" s="105" t="s">
        <v>17</v>
      </c>
      <c r="C402" s="187" t="s">
        <v>426</v>
      </c>
      <c r="D402" s="188"/>
      <c r="E402" s="189"/>
      <c r="F402" s="162" t="s">
        <v>110</v>
      </c>
      <c r="G402" s="106">
        <v>0</v>
      </c>
      <c r="H402" s="106">
        <v>0</v>
      </c>
      <c r="I402" s="106">
        <v>0</v>
      </c>
      <c r="J402" s="106">
        <v>10033900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10033900</v>
      </c>
      <c r="Q402" s="106">
        <v>0</v>
      </c>
      <c r="R402" s="106">
        <v>0</v>
      </c>
      <c r="S402" s="106">
        <v>0</v>
      </c>
      <c r="T402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02" s="105" t="str">
        <f t="shared" si="27"/>
        <v>200</v>
      </c>
      <c r="V402" s="187" t="str">
        <f t="shared" si="28"/>
        <v>00014010000000000</v>
      </c>
      <c r="W402" s="188"/>
      <c r="X402" s="189"/>
      <c r="Y402" s="162" t="str">
        <f t="shared" si="29"/>
        <v>000</v>
      </c>
      <c r="Z402" s="106">
        <v>0</v>
      </c>
      <c r="AA402" s="106">
        <v>0</v>
      </c>
      <c r="AB402" s="106">
        <v>0</v>
      </c>
      <c r="AC402" s="106">
        <v>3060300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3060300</v>
      </c>
      <c r="AJ402" s="106">
        <v>0</v>
      </c>
      <c r="AK402" s="126">
        <v>0</v>
      </c>
      <c r="AL402" s="107">
        <v>0</v>
      </c>
      <c r="AM402" s="119"/>
      <c r="AN402" s="103" t="s">
        <v>427</v>
      </c>
    </row>
    <row r="403" spans="1:41" s="104" customFormat="1" ht="11.25" x14ac:dyDescent="0.2">
      <c r="A403" s="115" t="s">
        <v>141</v>
      </c>
      <c r="B403" s="105" t="s">
        <v>17</v>
      </c>
      <c r="C403" s="187" t="s">
        <v>426</v>
      </c>
      <c r="D403" s="188"/>
      <c r="E403" s="189"/>
      <c r="F403" s="162" t="s">
        <v>22</v>
      </c>
      <c r="G403" s="106">
        <v>0</v>
      </c>
      <c r="H403" s="106">
        <v>0</v>
      </c>
      <c r="I403" s="106">
        <v>0</v>
      </c>
      <c r="J403" s="106">
        <v>10033900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10033900</v>
      </c>
      <c r="Q403" s="106">
        <v>0</v>
      </c>
      <c r="R403" s="106">
        <v>0</v>
      </c>
      <c r="S403" s="106">
        <v>0</v>
      </c>
      <c r="T403" s="115" t="str">
        <f t="shared" si="26"/>
        <v>Межбюджетные трансферты</v>
      </c>
      <c r="U403" s="105" t="str">
        <f t="shared" si="27"/>
        <v>200</v>
      </c>
      <c r="V403" s="187" t="str">
        <f t="shared" si="28"/>
        <v>00014010000000000</v>
      </c>
      <c r="W403" s="188"/>
      <c r="X403" s="189"/>
      <c r="Y403" s="162" t="str">
        <f t="shared" si="29"/>
        <v>500</v>
      </c>
      <c r="Z403" s="106">
        <v>0</v>
      </c>
      <c r="AA403" s="106">
        <v>0</v>
      </c>
      <c r="AB403" s="106">
        <v>0</v>
      </c>
      <c r="AC403" s="106">
        <v>3060300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3060300</v>
      </c>
      <c r="AJ403" s="106">
        <v>0</v>
      </c>
      <c r="AK403" s="126">
        <v>0</v>
      </c>
      <c r="AL403" s="107">
        <v>0</v>
      </c>
      <c r="AM403" s="119"/>
      <c r="AN403" s="103" t="s">
        <v>428</v>
      </c>
    </row>
    <row r="404" spans="1:41" s="104" customFormat="1" ht="11.25" x14ac:dyDescent="0.2">
      <c r="A404" s="115" t="s">
        <v>429</v>
      </c>
      <c r="B404" s="105" t="s">
        <v>17</v>
      </c>
      <c r="C404" s="187" t="s">
        <v>426</v>
      </c>
      <c r="D404" s="188"/>
      <c r="E404" s="189"/>
      <c r="F404" s="162" t="s">
        <v>430</v>
      </c>
      <c r="G404" s="106">
        <v>0</v>
      </c>
      <c r="H404" s="106">
        <v>0</v>
      </c>
      <c r="I404" s="106">
        <v>0</v>
      </c>
      <c r="J404" s="106">
        <v>10033900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10033900</v>
      </c>
      <c r="Q404" s="106">
        <v>0</v>
      </c>
      <c r="R404" s="106">
        <v>0</v>
      </c>
      <c r="S404" s="106">
        <v>0</v>
      </c>
      <c r="T404" s="115" t="str">
        <f t="shared" si="26"/>
        <v>Дотации</v>
      </c>
      <c r="U404" s="105" t="str">
        <f t="shared" si="27"/>
        <v>200</v>
      </c>
      <c r="V404" s="187" t="str">
        <f t="shared" si="28"/>
        <v>00014010000000000</v>
      </c>
      <c r="W404" s="188"/>
      <c r="X404" s="189"/>
      <c r="Y404" s="162" t="str">
        <f t="shared" si="29"/>
        <v>510</v>
      </c>
      <c r="Z404" s="106">
        <v>0</v>
      </c>
      <c r="AA404" s="106">
        <v>0</v>
      </c>
      <c r="AB404" s="106">
        <v>0</v>
      </c>
      <c r="AC404" s="106">
        <v>3060300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3060300</v>
      </c>
      <c r="AJ404" s="106">
        <v>0</v>
      </c>
      <c r="AK404" s="126">
        <v>0</v>
      </c>
      <c r="AL404" s="107">
        <v>0</v>
      </c>
      <c r="AM404" s="119"/>
      <c r="AN404" s="103" t="s">
        <v>431</v>
      </c>
    </row>
    <row r="405" spans="1:41" s="104" customFormat="1" ht="19.5" x14ac:dyDescent="0.2">
      <c r="A405" s="114" t="s">
        <v>432</v>
      </c>
      <c r="B405" s="110" t="s">
        <v>17</v>
      </c>
      <c r="C405" s="190" t="s">
        <v>426</v>
      </c>
      <c r="D405" s="191"/>
      <c r="E405" s="192"/>
      <c r="F405" s="163" t="s">
        <v>433</v>
      </c>
      <c r="G405" s="106">
        <v>0</v>
      </c>
      <c r="H405" s="111">
        <v>0</v>
      </c>
      <c r="I405" s="106">
        <v>0</v>
      </c>
      <c r="J405" s="111">
        <v>10033900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10033900</v>
      </c>
      <c r="Q405" s="112">
        <v>0</v>
      </c>
      <c r="R405" s="112">
        <v>0</v>
      </c>
      <c r="S405" s="112">
        <v>0</v>
      </c>
      <c r="T405" s="143" t="str">
        <f t="shared" si="26"/>
        <v>Дотации на выравнивание бюджетной обеспеченности</v>
      </c>
      <c r="U405" s="144" t="str">
        <f t="shared" si="27"/>
        <v>200</v>
      </c>
      <c r="V405" s="193" t="str">
        <f t="shared" si="28"/>
        <v>00014010000000000</v>
      </c>
      <c r="W405" s="194"/>
      <c r="X405" s="195"/>
      <c r="Y405" s="152" t="str">
        <f t="shared" si="29"/>
        <v>511</v>
      </c>
      <c r="Z405" s="106">
        <v>0</v>
      </c>
      <c r="AA405" s="111">
        <v>0</v>
      </c>
      <c r="AB405" s="106">
        <v>0</v>
      </c>
      <c r="AC405" s="111">
        <v>3060300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3060300</v>
      </c>
      <c r="AJ405" s="112">
        <v>0</v>
      </c>
      <c r="AK405" s="128">
        <v>0</v>
      </c>
      <c r="AL405" s="113">
        <v>0</v>
      </c>
      <c r="AM405" s="161" t="str">
        <f>C405&amp;F405</f>
        <v>00014010000000000511</v>
      </c>
      <c r="AN405" s="103" t="str">
        <f>C405&amp;F405</f>
        <v>00014010000000000511</v>
      </c>
    </row>
    <row r="406" spans="1:41" s="60" customFormat="1" ht="24" customHeight="1" thickBot="1" x14ac:dyDescent="0.25">
      <c r="A406" s="63" t="s">
        <v>18</v>
      </c>
      <c r="B406" s="90">
        <v>450</v>
      </c>
      <c r="C406" s="234" t="s">
        <v>68</v>
      </c>
      <c r="D406" s="235"/>
      <c r="E406" s="235"/>
      <c r="F406" s="236"/>
      <c r="G406" s="91">
        <v>-16588280.23</v>
      </c>
      <c r="H406" s="91">
        <v>0</v>
      </c>
      <c r="I406" s="91">
        <v>-16588280.23</v>
      </c>
      <c r="J406" s="91">
        <v>0</v>
      </c>
      <c r="K406" s="91">
        <v>0</v>
      </c>
      <c r="L406" s="91">
        <v>0</v>
      </c>
      <c r="M406" s="91">
        <v>0</v>
      </c>
      <c r="N406" s="91">
        <v>0</v>
      </c>
      <c r="O406" s="91">
        <v>0</v>
      </c>
      <c r="P406" s="91">
        <v>-3955737.56</v>
      </c>
      <c r="Q406" s="91">
        <v>-12632542.67</v>
      </c>
      <c r="R406" s="91">
        <v>0</v>
      </c>
      <c r="S406" s="91">
        <v>0</v>
      </c>
      <c r="T406" s="63" t="s">
        <v>18</v>
      </c>
      <c r="U406" s="90">
        <v>450</v>
      </c>
      <c r="V406" s="234" t="s">
        <v>15</v>
      </c>
      <c r="W406" s="235"/>
      <c r="X406" s="235"/>
      <c r="Y406" s="236"/>
      <c r="Z406" s="134">
        <v>5119282.55</v>
      </c>
      <c r="AA406" s="91">
        <v>0</v>
      </c>
      <c r="AB406" s="91">
        <v>5119282.55</v>
      </c>
      <c r="AC406" s="91">
        <v>0</v>
      </c>
      <c r="AD406" s="91">
        <v>0</v>
      </c>
      <c r="AE406" s="91">
        <v>0</v>
      </c>
      <c r="AF406" s="91">
        <v>0</v>
      </c>
      <c r="AG406" s="91">
        <v>0</v>
      </c>
      <c r="AH406" s="91">
        <v>0</v>
      </c>
      <c r="AI406" s="91">
        <v>5712374.46</v>
      </c>
      <c r="AJ406" s="91">
        <v>-226829.94</v>
      </c>
      <c r="AK406" s="129">
        <v>-366261.97</v>
      </c>
      <c r="AL406" s="92">
        <v>0</v>
      </c>
      <c r="AM406" s="64"/>
      <c r="AN406" s="64"/>
      <c r="AO406" s="64"/>
    </row>
    <row r="407" spans="1:41" x14ac:dyDescent="0.25">
      <c r="A407" s="38"/>
      <c r="B407" s="39"/>
      <c r="C407" s="40"/>
      <c r="D407" s="40"/>
      <c r="E407" s="40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38"/>
      <c r="U407" s="39"/>
      <c r="V407" s="40"/>
      <c r="W407" s="40"/>
      <c r="X407" s="40"/>
      <c r="Y407" s="41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53"/>
      <c r="AN407" s="53"/>
      <c r="AO407" s="9"/>
    </row>
    <row r="408" spans="1:41" x14ac:dyDescent="0.25">
      <c r="A408" s="141" t="s">
        <v>50</v>
      </c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43"/>
      <c r="M408" s="43"/>
      <c r="N408" s="43"/>
      <c r="O408" s="43"/>
      <c r="P408" s="43"/>
      <c r="Q408" s="43"/>
      <c r="R408" s="43"/>
      <c r="S408" s="150" t="s">
        <v>61</v>
      </c>
      <c r="T408" s="43"/>
      <c r="U408" s="43"/>
      <c r="V408" s="141"/>
      <c r="W408" s="141"/>
      <c r="X408" s="141"/>
      <c r="Y408" s="141"/>
      <c r="Z408" s="43"/>
      <c r="AA408" s="43"/>
      <c r="AB408" s="43"/>
      <c r="AC408" s="43"/>
      <c r="AD408" s="43"/>
      <c r="AE408" s="20"/>
      <c r="AF408" s="20"/>
      <c r="AG408" s="20"/>
      <c r="AH408" s="20"/>
      <c r="AI408" s="20"/>
      <c r="AJ408" s="149"/>
      <c r="AK408" s="149"/>
      <c r="AL408" s="150" t="s">
        <v>62</v>
      </c>
      <c r="AM408" s="53"/>
      <c r="AN408" s="53"/>
      <c r="AO408" s="9"/>
    </row>
    <row r="409" spans="1:41" ht="6.75" customHeight="1" x14ac:dyDescent="0.25">
      <c r="A409" s="44"/>
      <c r="B409" s="26"/>
      <c r="C409" s="26"/>
      <c r="D409" s="26"/>
      <c r="E409" s="26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44"/>
      <c r="U409" s="26"/>
      <c r="V409" s="26"/>
      <c r="W409" s="26"/>
      <c r="X409" s="26"/>
      <c r="Y409" s="28"/>
      <c r="Z409" s="29"/>
      <c r="AA409" s="29"/>
      <c r="AB409" s="29"/>
      <c r="AC409" s="29"/>
      <c r="AD409" s="29"/>
      <c r="AE409" s="45"/>
      <c r="AF409" s="45"/>
      <c r="AG409" s="45"/>
      <c r="AH409" s="45"/>
      <c r="AI409" s="45"/>
      <c r="AJ409" s="45"/>
      <c r="AK409" s="45"/>
      <c r="AL409" s="45"/>
      <c r="AM409" s="136"/>
      <c r="AN409" s="136"/>
      <c r="AO409" s="9"/>
    </row>
    <row r="410" spans="1:41" ht="15" customHeight="1" x14ac:dyDescent="0.25">
      <c r="A410" s="246" t="s">
        <v>5</v>
      </c>
      <c r="B410" s="255" t="s">
        <v>6</v>
      </c>
      <c r="C410" s="244" t="s">
        <v>20</v>
      </c>
      <c r="D410" s="245"/>
      <c r="E410" s="245"/>
      <c r="F410" s="246"/>
      <c r="G410" s="230" t="s">
        <v>8</v>
      </c>
      <c r="H410" s="231"/>
      <c r="I410" s="231"/>
      <c r="J410" s="231"/>
      <c r="K410" s="231"/>
      <c r="L410" s="231"/>
      <c r="M410" s="231"/>
      <c r="N410" s="231"/>
      <c r="O410" s="231"/>
      <c r="P410" s="231"/>
      <c r="Q410" s="231"/>
      <c r="R410" s="231"/>
      <c r="S410" s="231"/>
      <c r="T410" s="258" t="s">
        <v>5</v>
      </c>
      <c r="U410" s="255" t="s">
        <v>6</v>
      </c>
      <c r="V410" s="244" t="s">
        <v>20</v>
      </c>
      <c r="W410" s="245"/>
      <c r="X410" s="245"/>
      <c r="Y410" s="246"/>
      <c r="Z410" s="253" t="s">
        <v>9</v>
      </c>
      <c r="AA410" s="254"/>
      <c r="AB410" s="254"/>
      <c r="AC410" s="254"/>
      <c r="AD410" s="254"/>
      <c r="AE410" s="254"/>
      <c r="AF410" s="254"/>
      <c r="AG410" s="254"/>
      <c r="AH410" s="254"/>
      <c r="AI410" s="254"/>
      <c r="AJ410" s="254"/>
      <c r="AK410" s="254"/>
      <c r="AL410" s="254"/>
      <c r="AM410" s="52"/>
      <c r="AN410" s="52"/>
    </row>
    <row r="411" spans="1:41" ht="15" customHeight="1" x14ac:dyDescent="0.25">
      <c r="A411" s="249"/>
      <c r="B411" s="256"/>
      <c r="C411" s="247"/>
      <c r="D411" s="248"/>
      <c r="E411" s="248"/>
      <c r="F411" s="249"/>
      <c r="G411" s="232" t="s">
        <v>34</v>
      </c>
      <c r="H411" s="232" t="s">
        <v>35</v>
      </c>
      <c r="I411" s="232" t="s">
        <v>32</v>
      </c>
      <c r="J411" s="232" t="s">
        <v>36</v>
      </c>
      <c r="K411" s="232" t="s">
        <v>10</v>
      </c>
      <c r="L411" s="237" t="s">
        <v>46</v>
      </c>
      <c r="M411" s="237" t="s">
        <v>11</v>
      </c>
      <c r="N411" s="237" t="s">
        <v>56</v>
      </c>
      <c r="O411" s="237" t="s">
        <v>57</v>
      </c>
      <c r="P411" s="237" t="s">
        <v>12</v>
      </c>
      <c r="Q411" s="237" t="s">
        <v>58</v>
      </c>
      <c r="R411" s="237" t="s">
        <v>59</v>
      </c>
      <c r="S411" s="242" t="s">
        <v>13</v>
      </c>
      <c r="T411" s="259"/>
      <c r="U411" s="256"/>
      <c r="V411" s="247"/>
      <c r="W411" s="248"/>
      <c r="X411" s="248"/>
      <c r="Y411" s="249"/>
      <c r="Z411" s="232" t="s">
        <v>34</v>
      </c>
      <c r="AA411" s="232" t="s">
        <v>35</v>
      </c>
      <c r="AB411" s="232" t="s">
        <v>32</v>
      </c>
      <c r="AC411" s="232" t="s">
        <v>36</v>
      </c>
      <c r="AD411" s="232" t="s">
        <v>10</v>
      </c>
      <c r="AE411" s="237" t="s">
        <v>46</v>
      </c>
      <c r="AF411" s="237" t="s">
        <v>11</v>
      </c>
      <c r="AG411" s="237" t="s">
        <v>56</v>
      </c>
      <c r="AH411" s="237" t="s">
        <v>57</v>
      </c>
      <c r="AI411" s="237" t="s">
        <v>12</v>
      </c>
      <c r="AJ411" s="237" t="s">
        <v>58</v>
      </c>
      <c r="AK411" s="237" t="s">
        <v>59</v>
      </c>
      <c r="AL411" s="242" t="s">
        <v>13</v>
      </c>
      <c r="AM411" s="52"/>
      <c r="AN411" s="52"/>
    </row>
    <row r="412" spans="1:41" ht="123" customHeight="1" x14ac:dyDescent="0.25">
      <c r="A412" s="252"/>
      <c r="B412" s="257"/>
      <c r="C412" s="250"/>
      <c r="D412" s="251"/>
      <c r="E412" s="251"/>
      <c r="F412" s="252"/>
      <c r="G412" s="233"/>
      <c r="H412" s="233"/>
      <c r="I412" s="233"/>
      <c r="J412" s="233"/>
      <c r="K412" s="233"/>
      <c r="L412" s="238"/>
      <c r="M412" s="238"/>
      <c r="N412" s="238"/>
      <c r="O412" s="238"/>
      <c r="P412" s="238"/>
      <c r="Q412" s="238"/>
      <c r="R412" s="238"/>
      <c r="S412" s="243"/>
      <c r="T412" s="260"/>
      <c r="U412" s="257"/>
      <c r="V412" s="250"/>
      <c r="W412" s="251"/>
      <c r="X412" s="251"/>
      <c r="Y412" s="252"/>
      <c r="Z412" s="233"/>
      <c r="AA412" s="233"/>
      <c r="AB412" s="233"/>
      <c r="AC412" s="233"/>
      <c r="AD412" s="233"/>
      <c r="AE412" s="238"/>
      <c r="AF412" s="238"/>
      <c r="AG412" s="238"/>
      <c r="AH412" s="238"/>
      <c r="AI412" s="238"/>
      <c r="AJ412" s="238"/>
      <c r="AK412" s="238"/>
      <c r="AL412" s="243"/>
      <c r="AM412" s="52"/>
      <c r="AN412" s="52"/>
    </row>
    <row r="413" spans="1:41" s="60" customFormat="1" ht="15.75" thickBot="1" x14ac:dyDescent="0.3">
      <c r="A413" s="46">
        <v>1</v>
      </c>
      <c r="B413" s="47">
        <v>2</v>
      </c>
      <c r="C413" s="204">
        <v>3</v>
      </c>
      <c r="D413" s="205"/>
      <c r="E413" s="205"/>
      <c r="F413" s="206"/>
      <c r="G413" s="47">
        <v>4</v>
      </c>
      <c r="H413" s="47">
        <v>5</v>
      </c>
      <c r="I413" s="47">
        <v>6</v>
      </c>
      <c r="J413" s="47">
        <v>7</v>
      </c>
      <c r="K413" s="47">
        <v>8</v>
      </c>
      <c r="L413" s="47">
        <v>9</v>
      </c>
      <c r="M413" s="47">
        <v>10</v>
      </c>
      <c r="N413" s="47">
        <v>11</v>
      </c>
      <c r="O413" s="47">
        <v>12</v>
      </c>
      <c r="P413" s="47">
        <v>13</v>
      </c>
      <c r="Q413" s="47">
        <v>14</v>
      </c>
      <c r="R413" s="47">
        <v>15</v>
      </c>
      <c r="S413" s="47">
        <v>16</v>
      </c>
      <c r="T413" s="46">
        <v>1</v>
      </c>
      <c r="U413" s="47">
        <v>2</v>
      </c>
      <c r="V413" s="204">
        <v>3</v>
      </c>
      <c r="W413" s="205"/>
      <c r="X413" s="205"/>
      <c r="Y413" s="206"/>
      <c r="Z413" s="47">
        <v>17</v>
      </c>
      <c r="AA413" s="47">
        <v>18</v>
      </c>
      <c r="AB413" s="47">
        <v>19</v>
      </c>
      <c r="AC413" s="47">
        <v>20</v>
      </c>
      <c r="AD413" s="47">
        <v>21</v>
      </c>
      <c r="AE413" s="47">
        <v>22</v>
      </c>
      <c r="AF413" s="47">
        <v>23</v>
      </c>
      <c r="AG413" s="47">
        <v>24</v>
      </c>
      <c r="AH413" s="47">
        <v>25</v>
      </c>
      <c r="AI413" s="47">
        <v>26</v>
      </c>
      <c r="AJ413" s="47">
        <v>27</v>
      </c>
      <c r="AK413" s="47">
        <v>28</v>
      </c>
      <c r="AL413" s="48">
        <v>29</v>
      </c>
      <c r="AM413" s="52"/>
      <c r="AN413" s="52"/>
    </row>
    <row r="414" spans="1:41" s="60" customFormat="1" ht="23.25" x14ac:dyDescent="0.25">
      <c r="A414" s="61" t="s">
        <v>21</v>
      </c>
      <c r="B414" s="57" t="s">
        <v>22</v>
      </c>
      <c r="C414" s="207" t="s">
        <v>68</v>
      </c>
      <c r="D414" s="208"/>
      <c r="E414" s="208"/>
      <c r="F414" s="209"/>
      <c r="G414" s="62">
        <v>16588280.23</v>
      </c>
      <c r="H414" s="62">
        <v>0</v>
      </c>
      <c r="I414" s="62">
        <v>16588280.23</v>
      </c>
      <c r="J414" s="62">
        <v>0</v>
      </c>
      <c r="K414" s="62">
        <v>0</v>
      </c>
      <c r="L414" s="62">
        <v>0</v>
      </c>
      <c r="M414" s="62">
        <v>0</v>
      </c>
      <c r="N414" s="62">
        <v>0</v>
      </c>
      <c r="O414" s="62">
        <v>0</v>
      </c>
      <c r="P414" s="62">
        <v>3955737.56</v>
      </c>
      <c r="Q414" s="62">
        <v>12632542.67</v>
      </c>
      <c r="R414" s="62">
        <v>0</v>
      </c>
      <c r="S414" s="62">
        <v>0</v>
      </c>
      <c r="T414" s="61" t="s">
        <v>21</v>
      </c>
      <c r="U414" s="57" t="s">
        <v>22</v>
      </c>
      <c r="V414" s="207" t="s">
        <v>15</v>
      </c>
      <c r="W414" s="208"/>
      <c r="X414" s="208"/>
      <c r="Y414" s="209"/>
      <c r="Z414" s="133">
        <v>-5119282.55</v>
      </c>
      <c r="AA414" s="62">
        <v>0</v>
      </c>
      <c r="AB414" s="62">
        <v>-5119282.55</v>
      </c>
      <c r="AC414" s="62">
        <v>0</v>
      </c>
      <c r="AD414" s="62">
        <v>0</v>
      </c>
      <c r="AE414" s="62">
        <v>0</v>
      </c>
      <c r="AF414" s="62">
        <v>0</v>
      </c>
      <c r="AG414" s="62">
        <v>0</v>
      </c>
      <c r="AH414" s="62">
        <v>0</v>
      </c>
      <c r="AI414" s="62">
        <v>-5712374.46</v>
      </c>
      <c r="AJ414" s="62">
        <v>226829.94</v>
      </c>
      <c r="AK414" s="62">
        <v>366261.97</v>
      </c>
      <c r="AL414" s="59">
        <v>0</v>
      </c>
      <c r="AM414" s="52"/>
      <c r="AN414" s="123"/>
    </row>
    <row r="415" spans="1:41" s="60" customFormat="1" ht="11.25" x14ac:dyDescent="0.2">
      <c r="A415" s="65" t="s">
        <v>23</v>
      </c>
      <c r="B415" s="66"/>
      <c r="C415" s="210" t="s">
        <v>68</v>
      </c>
      <c r="D415" s="211"/>
      <c r="E415" s="211"/>
      <c r="F415" s="212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5" t="s">
        <v>23</v>
      </c>
      <c r="U415" s="66"/>
      <c r="V415" s="210" t="s">
        <v>15</v>
      </c>
      <c r="W415" s="211"/>
      <c r="X415" s="211"/>
      <c r="Y415" s="212"/>
      <c r="Z415" s="68"/>
      <c r="AA415" s="67"/>
      <c r="AB415" s="67"/>
      <c r="AC415" s="67"/>
      <c r="AD415" s="67"/>
      <c r="AE415" s="68"/>
      <c r="AF415" s="69"/>
      <c r="AG415" s="69"/>
      <c r="AH415" s="69"/>
      <c r="AI415" s="69"/>
      <c r="AJ415" s="69"/>
      <c r="AK415" s="69"/>
      <c r="AL415" s="70"/>
    </row>
    <row r="416" spans="1:41" s="60" customFormat="1" ht="22.5" x14ac:dyDescent="0.2">
      <c r="A416" s="160" t="s">
        <v>53</v>
      </c>
      <c r="B416" s="72" t="s">
        <v>24</v>
      </c>
      <c r="C416" s="213"/>
      <c r="D416" s="214"/>
      <c r="E416" s="214"/>
      <c r="F416" s="215"/>
      <c r="G416" s="73">
        <v>-1455700</v>
      </c>
      <c r="H416" s="73">
        <v>0</v>
      </c>
      <c r="I416" s="73">
        <v>-1455700</v>
      </c>
      <c r="J416" s="73">
        <v>0</v>
      </c>
      <c r="K416" s="73">
        <v>0</v>
      </c>
      <c r="L416" s="73">
        <v>0</v>
      </c>
      <c r="M416" s="73">
        <v>0</v>
      </c>
      <c r="N416" s="73">
        <v>0</v>
      </c>
      <c r="O416" s="73">
        <v>0</v>
      </c>
      <c r="P416" s="73">
        <v>-1455700</v>
      </c>
      <c r="Q416" s="73">
        <v>0</v>
      </c>
      <c r="R416" s="73">
        <v>0</v>
      </c>
      <c r="S416" s="73">
        <v>0</v>
      </c>
      <c r="T416" s="71" t="s">
        <v>53</v>
      </c>
      <c r="U416" s="72" t="s">
        <v>24</v>
      </c>
      <c r="V416" s="213"/>
      <c r="W416" s="214"/>
      <c r="X416" s="214"/>
      <c r="Y416" s="215"/>
      <c r="Z416" s="73">
        <v>0</v>
      </c>
      <c r="AA416" s="73">
        <v>0</v>
      </c>
      <c r="AB416" s="73">
        <v>0</v>
      </c>
      <c r="AC416" s="73">
        <v>0</v>
      </c>
      <c r="AD416" s="73">
        <v>0</v>
      </c>
      <c r="AE416" s="73">
        <v>0</v>
      </c>
      <c r="AF416" s="73">
        <v>0</v>
      </c>
      <c r="AG416" s="73">
        <v>0</v>
      </c>
      <c r="AH416" s="73">
        <v>0</v>
      </c>
      <c r="AI416" s="73">
        <v>0</v>
      </c>
      <c r="AJ416" s="73">
        <v>0</v>
      </c>
      <c r="AK416" s="130">
        <v>0</v>
      </c>
      <c r="AL416" s="74">
        <v>0</v>
      </c>
    </row>
    <row r="417" spans="1:40" s="104" customFormat="1" ht="19.5" x14ac:dyDescent="0.2">
      <c r="A417" s="115" t="s">
        <v>99</v>
      </c>
      <c r="B417" s="105" t="s">
        <v>24</v>
      </c>
      <c r="C417" s="187" t="s">
        <v>63</v>
      </c>
      <c r="D417" s="202"/>
      <c r="E417" s="202"/>
      <c r="F417" s="203"/>
      <c r="G417" s="106">
        <v>-1455700</v>
      </c>
      <c r="H417" s="106"/>
      <c r="I417" s="106">
        <v>-1455700</v>
      </c>
      <c r="J417" s="106"/>
      <c r="K417" s="106"/>
      <c r="L417" s="106"/>
      <c r="M417" s="106"/>
      <c r="N417" s="106"/>
      <c r="O417" s="106"/>
      <c r="P417" s="106">
        <v>-1455700</v>
      </c>
      <c r="Q417" s="106"/>
      <c r="R417" s="106"/>
      <c r="S417" s="106"/>
      <c r="T417" s="115" t="str">
        <f t="shared" ref="T417:T421" si="30">""&amp;A417</f>
        <v>ИСТОЧНИКИ ВНУТРЕННЕГО ФИНАНСИРОВАНИЯ ДЕФИЦИТОВ БЮДЖЕТОВ</v>
      </c>
      <c r="U417" s="105" t="str">
        <f t="shared" ref="U417:U421" si="31">""&amp;B417</f>
        <v>520</v>
      </c>
      <c r="V417" s="187" t="str">
        <f t="shared" ref="V417:V421" si="32">""&amp;C417</f>
        <v>00001000000000000000</v>
      </c>
      <c r="W417" s="202"/>
      <c r="X417" s="202"/>
      <c r="Y417" s="203"/>
      <c r="Z417" s="106">
        <v>0</v>
      </c>
      <c r="AA417" s="106"/>
      <c r="AB417" s="106">
        <v>0</v>
      </c>
      <c r="AC417" s="106"/>
      <c r="AD417" s="106"/>
      <c r="AE417" s="106"/>
      <c r="AF417" s="106"/>
      <c r="AG417" s="106"/>
      <c r="AH417" s="106"/>
      <c r="AI417" s="106"/>
      <c r="AJ417" s="106"/>
      <c r="AK417" s="126"/>
      <c r="AL417" s="107"/>
      <c r="AM417" s="102" t="str">
        <f>"" &amp; C417</f>
        <v>00001000000000000000</v>
      </c>
      <c r="AN417" s="103"/>
    </row>
    <row r="418" spans="1:40" s="104" customFormat="1" ht="19.5" x14ac:dyDescent="0.2">
      <c r="A418" s="115" t="s">
        <v>101</v>
      </c>
      <c r="B418" s="105" t="s">
        <v>24</v>
      </c>
      <c r="C418" s="187" t="s">
        <v>100</v>
      </c>
      <c r="D418" s="202"/>
      <c r="E418" s="202"/>
      <c r="F418" s="203"/>
      <c r="G418" s="106">
        <v>-1455700</v>
      </c>
      <c r="H418" s="106"/>
      <c r="I418" s="106">
        <v>-1455700</v>
      </c>
      <c r="J418" s="106"/>
      <c r="K418" s="106"/>
      <c r="L418" s="106"/>
      <c r="M418" s="106"/>
      <c r="N418" s="106"/>
      <c r="O418" s="106"/>
      <c r="P418" s="106">
        <v>-1455700</v>
      </c>
      <c r="Q418" s="106"/>
      <c r="R418" s="106"/>
      <c r="S418" s="106"/>
      <c r="T418" s="115" t="str">
        <f t="shared" si="30"/>
        <v>Бюджетные кредиты от других бюджетов бюджетной системы Российской Федерации</v>
      </c>
      <c r="U418" s="105" t="str">
        <f t="shared" si="31"/>
        <v>520</v>
      </c>
      <c r="V418" s="187" t="str">
        <f t="shared" si="32"/>
        <v>00001030000000000000</v>
      </c>
      <c r="W418" s="202"/>
      <c r="X418" s="202"/>
      <c r="Y418" s="203"/>
      <c r="Z418" s="106">
        <v>0</v>
      </c>
      <c r="AA418" s="106"/>
      <c r="AB418" s="106">
        <v>0</v>
      </c>
      <c r="AC418" s="106"/>
      <c r="AD418" s="106"/>
      <c r="AE418" s="106"/>
      <c r="AF418" s="106"/>
      <c r="AG418" s="106"/>
      <c r="AH418" s="106"/>
      <c r="AI418" s="106"/>
      <c r="AJ418" s="106"/>
      <c r="AK418" s="126"/>
      <c r="AL418" s="107"/>
      <c r="AM418" s="102" t="str">
        <f>"" &amp; C418</f>
        <v>00001030000000000000</v>
      </c>
      <c r="AN418" s="103"/>
    </row>
    <row r="419" spans="1:40" s="104" customFormat="1" ht="29.25" x14ac:dyDescent="0.2">
      <c r="A419" s="115" t="s">
        <v>103</v>
      </c>
      <c r="B419" s="105" t="s">
        <v>24</v>
      </c>
      <c r="C419" s="187" t="s">
        <v>102</v>
      </c>
      <c r="D419" s="202"/>
      <c r="E419" s="202"/>
      <c r="F419" s="203"/>
      <c r="G419" s="106">
        <v>-1455700</v>
      </c>
      <c r="H419" s="106"/>
      <c r="I419" s="106">
        <v>-1455700</v>
      </c>
      <c r="J419" s="106"/>
      <c r="K419" s="106"/>
      <c r="L419" s="106"/>
      <c r="M419" s="106"/>
      <c r="N419" s="106"/>
      <c r="O419" s="106"/>
      <c r="P419" s="106">
        <v>-1455700</v>
      </c>
      <c r="Q419" s="106"/>
      <c r="R419" s="106"/>
      <c r="S419" s="106"/>
      <c r="T419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19" s="105" t="str">
        <f t="shared" si="31"/>
        <v>520</v>
      </c>
      <c r="V419" s="187" t="str">
        <f t="shared" si="32"/>
        <v>00001030100000000000</v>
      </c>
      <c r="W419" s="202"/>
      <c r="X419" s="202"/>
      <c r="Y419" s="203"/>
      <c r="Z419" s="106">
        <v>0</v>
      </c>
      <c r="AA419" s="106"/>
      <c r="AB419" s="106">
        <v>0</v>
      </c>
      <c r="AC419" s="106"/>
      <c r="AD419" s="106"/>
      <c r="AE419" s="106"/>
      <c r="AF419" s="106"/>
      <c r="AG419" s="106"/>
      <c r="AH419" s="106"/>
      <c r="AI419" s="106"/>
      <c r="AJ419" s="106"/>
      <c r="AK419" s="126"/>
      <c r="AL419" s="107"/>
      <c r="AM419" s="102" t="str">
        <f>"" &amp; C419</f>
        <v>00001030100000000000</v>
      </c>
      <c r="AN419" s="103"/>
    </row>
    <row r="420" spans="1:40" s="104" customFormat="1" ht="29.25" x14ac:dyDescent="0.2">
      <c r="A420" s="115" t="s">
        <v>105</v>
      </c>
      <c r="B420" s="105" t="s">
        <v>24</v>
      </c>
      <c r="C420" s="187" t="s">
        <v>104</v>
      </c>
      <c r="D420" s="202"/>
      <c r="E420" s="202"/>
      <c r="F420" s="203"/>
      <c r="G420" s="106">
        <v>-1455700</v>
      </c>
      <c r="H420" s="106"/>
      <c r="I420" s="106">
        <v>-1455700</v>
      </c>
      <c r="J420" s="106"/>
      <c r="K420" s="106"/>
      <c r="L420" s="106"/>
      <c r="M420" s="106"/>
      <c r="N420" s="106"/>
      <c r="O420" s="106"/>
      <c r="P420" s="106">
        <v>-1455700</v>
      </c>
      <c r="Q420" s="106"/>
      <c r="R420" s="106"/>
      <c r="S420" s="106"/>
      <c r="T420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0" s="105" t="str">
        <f t="shared" si="31"/>
        <v>520</v>
      </c>
      <c r="V420" s="187" t="str">
        <f t="shared" si="32"/>
        <v>00001030100000000800</v>
      </c>
      <c r="W420" s="202"/>
      <c r="X420" s="202"/>
      <c r="Y420" s="203"/>
      <c r="Z420" s="106">
        <v>0</v>
      </c>
      <c r="AA420" s="106"/>
      <c r="AB420" s="106">
        <v>0</v>
      </c>
      <c r="AC420" s="106"/>
      <c r="AD420" s="106"/>
      <c r="AE420" s="106"/>
      <c r="AF420" s="106"/>
      <c r="AG420" s="106"/>
      <c r="AH420" s="106"/>
      <c r="AI420" s="106"/>
      <c r="AJ420" s="106"/>
      <c r="AK420" s="126"/>
      <c r="AL420" s="107"/>
      <c r="AM420" s="102" t="str">
        <f>"" &amp; C420</f>
        <v>00001030100000000800</v>
      </c>
      <c r="AN420" s="103"/>
    </row>
    <row r="421" spans="1:40" s="104" customFormat="1" ht="39" x14ac:dyDescent="0.2">
      <c r="A421" s="158" t="s">
        <v>107</v>
      </c>
      <c r="B421" s="116" t="s">
        <v>24</v>
      </c>
      <c r="C421" s="239" t="s">
        <v>106</v>
      </c>
      <c r="D421" s="240"/>
      <c r="E421" s="240"/>
      <c r="F421" s="241"/>
      <c r="G421" s="106">
        <v>-1455700</v>
      </c>
      <c r="H421" s="111"/>
      <c r="I421" s="106">
        <v>-1455700</v>
      </c>
      <c r="J421" s="111"/>
      <c r="K421" s="96"/>
      <c r="L421" s="96"/>
      <c r="M421" s="96"/>
      <c r="N421" s="96"/>
      <c r="O421" s="96"/>
      <c r="P421" s="96">
        <v>-1455700</v>
      </c>
      <c r="Q421" s="96"/>
      <c r="R421" s="96"/>
      <c r="S421" s="96"/>
      <c r="T421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1" s="144" t="str">
        <f t="shared" si="31"/>
        <v>520</v>
      </c>
      <c r="V421" s="193" t="str">
        <f t="shared" si="32"/>
        <v>00001030100050000810</v>
      </c>
      <c r="W421" s="225"/>
      <c r="X421" s="225"/>
      <c r="Y421" s="226"/>
      <c r="Z421" s="106">
        <v>0</v>
      </c>
      <c r="AA421" s="111"/>
      <c r="AB421" s="106">
        <v>0</v>
      </c>
      <c r="AC421" s="111"/>
      <c r="AD421" s="96"/>
      <c r="AE421" s="96"/>
      <c r="AF421" s="96"/>
      <c r="AG421" s="96"/>
      <c r="AH421" s="96"/>
      <c r="AI421" s="96"/>
      <c r="AJ421" s="96"/>
      <c r="AK421" s="97"/>
      <c r="AL421" s="98"/>
      <c r="AM421" s="102" t="str">
        <f>"" &amp; C421</f>
        <v>00001030100050000810</v>
      </c>
      <c r="AN421" s="103"/>
    </row>
    <row r="422" spans="1:40" s="60" customFormat="1" ht="22.5" x14ac:dyDescent="0.2">
      <c r="A422" s="159" t="s">
        <v>54</v>
      </c>
      <c r="B422" s="76" t="s">
        <v>25</v>
      </c>
      <c r="C422" s="265" t="s">
        <v>68</v>
      </c>
      <c r="D422" s="266"/>
      <c r="E422" s="266"/>
      <c r="F422" s="267"/>
      <c r="G422" s="73">
        <v>0</v>
      </c>
      <c r="H422" s="73">
        <v>0</v>
      </c>
      <c r="I422" s="73">
        <v>0</v>
      </c>
      <c r="J422" s="73">
        <v>0</v>
      </c>
      <c r="K422" s="73">
        <v>0</v>
      </c>
      <c r="L422" s="73">
        <v>0</v>
      </c>
      <c r="M422" s="73">
        <v>0</v>
      </c>
      <c r="N422" s="73">
        <v>0</v>
      </c>
      <c r="O422" s="73">
        <v>0</v>
      </c>
      <c r="P422" s="73">
        <v>0</v>
      </c>
      <c r="Q422" s="73">
        <v>0</v>
      </c>
      <c r="R422" s="73">
        <v>0</v>
      </c>
      <c r="S422" s="73">
        <v>0</v>
      </c>
      <c r="T422" s="75" t="s">
        <v>55</v>
      </c>
      <c r="U422" s="76" t="s">
        <v>25</v>
      </c>
      <c r="V422" s="265" t="s">
        <v>15</v>
      </c>
      <c r="W422" s="266"/>
      <c r="X422" s="266"/>
      <c r="Y422" s="267"/>
      <c r="Z422" s="73">
        <v>0</v>
      </c>
      <c r="AA422" s="73">
        <v>0</v>
      </c>
      <c r="AB422" s="73">
        <v>0</v>
      </c>
      <c r="AC422" s="73">
        <v>0</v>
      </c>
      <c r="AD422" s="73">
        <v>0</v>
      </c>
      <c r="AE422" s="73">
        <v>0</v>
      </c>
      <c r="AF422" s="73">
        <v>0</v>
      </c>
      <c r="AG422" s="73">
        <v>0</v>
      </c>
      <c r="AH422" s="73">
        <v>0</v>
      </c>
      <c r="AI422" s="73">
        <v>0</v>
      </c>
      <c r="AJ422" s="73">
        <v>0</v>
      </c>
      <c r="AK422" s="130">
        <v>0</v>
      </c>
      <c r="AL422" s="74">
        <v>0</v>
      </c>
      <c r="AM422" s="120"/>
    </row>
    <row r="423" spans="1:40" s="104" customFormat="1" ht="11.25" x14ac:dyDescent="0.2">
      <c r="A423" s="165"/>
      <c r="B423" s="166"/>
      <c r="C423" s="261"/>
      <c r="D423" s="262"/>
      <c r="E423" s="262"/>
      <c r="F423" s="263"/>
      <c r="G423" s="167"/>
      <c r="H423" s="168"/>
      <c r="I423" s="167"/>
      <c r="J423" s="168"/>
      <c r="K423" s="169"/>
      <c r="L423" s="169"/>
      <c r="M423" s="169"/>
      <c r="N423" s="169"/>
      <c r="O423" s="169"/>
      <c r="P423" s="169"/>
      <c r="Q423" s="169"/>
      <c r="R423" s="169"/>
      <c r="S423" s="169"/>
      <c r="T423" s="170" t="str">
        <f t="shared" ref="T423:V424" si="33">""&amp;A423</f>
        <v/>
      </c>
      <c r="U423" s="171" t="str">
        <f t="shared" si="33"/>
        <v/>
      </c>
      <c r="V423" s="216" t="str">
        <f t="shared" si="33"/>
        <v/>
      </c>
      <c r="W423" s="217"/>
      <c r="X423" s="217"/>
      <c r="Y423" s="218"/>
      <c r="Z423" s="167"/>
      <c r="AA423" s="168"/>
      <c r="AB423" s="167"/>
      <c r="AC423" s="168"/>
      <c r="AD423" s="169"/>
      <c r="AE423" s="169"/>
      <c r="AF423" s="169"/>
      <c r="AG423" s="169"/>
      <c r="AH423" s="169"/>
      <c r="AI423" s="169"/>
      <c r="AJ423" s="169"/>
      <c r="AK423" s="172"/>
      <c r="AL423" s="173"/>
      <c r="AM423" s="174" t="str">
        <f>"" &amp; C423</f>
        <v/>
      </c>
      <c r="AN423" s="103"/>
    </row>
    <row r="424" spans="1:40" s="104" customFormat="1" ht="11.25" hidden="1" x14ac:dyDescent="0.2">
      <c r="A424" s="175"/>
      <c r="B424" s="176"/>
      <c r="C424" s="219"/>
      <c r="D424" s="220"/>
      <c r="E424" s="220"/>
      <c r="F424" s="221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77" t="str">
        <f t="shared" si="33"/>
        <v/>
      </c>
      <c r="U424" s="176" t="str">
        <f t="shared" si="33"/>
        <v/>
      </c>
      <c r="V424" s="219" t="str">
        <f t="shared" si="33"/>
        <v/>
      </c>
      <c r="W424" s="220"/>
      <c r="X424" s="220"/>
      <c r="Y424" s="221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78"/>
      <c r="AL424" s="179"/>
      <c r="AM424" s="174" t="str">
        <f>"" &amp; C424</f>
        <v/>
      </c>
      <c r="AN424" s="103"/>
    </row>
    <row r="425" spans="1:40" s="60" customFormat="1" ht="11.25" x14ac:dyDescent="0.2">
      <c r="A425" s="77" t="s">
        <v>26</v>
      </c>
      <c r="B425" s="78" t="s">
        <v>27</v>
      </c>
      <c r="C425" s="222" t="s">
        <v>63</v>
      </c>
      <c r="D425" s="223"/>
      <c r="E425" s="223"/>
      <c r="F425" s="224"/>
      <c r="G425" s="79">
        <v>18043980.23</v>
      </c>
      <c r="H425" s="79">
        <v>0</v>
      </c>
      <c r="I425" s="79">
        <v>18043980.23</v>
      </c>
      <c r="J425" s="79">
        <v>0</v>
      </c>
      <c r="K425" s="79">
        <v>0</v>
      </c>
      <c r="L425" s="79">
        <v>0</v>
      </c>
      <c r="M425" s="79">
        <v>0</v>
      </c>
      <c r="N425" s="79">
        <v>0</v>
      </c>
      <c r="O425" s="79">
        <v>0</v>
      </c>
      <c r="P425" s="79">
        <v>5411437.5599999996</v>
      </c>
      <c r="Q425" s="79">
        <v>12632542.67</v>
      </c>
      <c r="R425" s="79">
        <v>0</v>
      </c>
      <c r="S425" s="79">
        <v>0</v>
      </c>
      <c r="T425" s="77" t="s">
        <v>26</v>
      </c>
      <c r="U425" s="78" t="s">
        <v>27</v>
      </c>
      <c r="V425" s="222"/>
      <c r="W425" s="223"/>
      <c r="X425" s="223"/>
      <c r="Y425" s="224"/>
      <c r="Z425" s="135">
        <v>-5119282.55</v>
      </c>
      <c r="AA425" s="79">
        <v>0</v>
      </c>
      <c r="AB425" s="79">
        <v>-5119282.55</v>
      </c>
      <c r="AC425" s="79">
        <v>0</v>
      </c>
      <c r="AD425" s="79">
        <v>0</v>
      </c>
      <c r="AE425" s="79">
        <v>0</v>
      </c>
      <c r="AF425" s="79">
        <v>0</v>
      </c>
      <c r="AG425" s="79">
        <v>0</v>
      </c>
      <c r="AH425" s="79">
        <v>0</v>
      </c>
      <c r="AI425" s="79">
        <v>-5712374.46</v>
      </c>
      <c r="AJ425" s="79">
        <v>226829.94</v>
      </c>
      <c r="AK425" s="131">
        <v>366261.97</v>
      </c>
      <c r="AL425" s="80">
        <v>0</v>
      </c>
      <c r="AM425" s="120"/>
    </row>
    <row r="426" spans="1:40" s="60" customFormat="1" ht="19.5" x14ac:dyDescent="0.2">
      <c r="A426" s="99" t="s">
        <v>39</v>
      </c>
      <c r="B426" s="78" t="s">
        <v>27</v>
      </c>
      <c r="C426" s="222" t="s">
        <v>37</v>
      </c>
      <c r="D426" s="223"/>
      <c r="E426" s="223"/>
      <c r="F426" s="224"/>
      <c r="G426" s="79">
        <v>18043980.23</v>
      </c>
      <c r="H426" s="79">
        <v>0</v>
      </c>
      <c r="I426" s="79">
        <v>18043980.23</v>
      </c>
      <c r="J426" s="79">
        <v>0</v>
      </c>
      <c r="K426" s="79">
        <v>0</v>
      </c>
      <c r="L426" s="79">
        <v>0</v>
      </c>
      <c r="M426" s="79">
        <v>0</v>
      </c>
      <c r="N426" s="79">
        <v>0</v>
      </c>
      <c r="O426" s="79">
        <v>0</v>
      </c>
      <c r="P426" s="79">
        <v>5411437.5599999996</v>
      </c>
      <c r="Q426" s="79">
        <v>12632542.67</v>
      </c>
      <c r="R426" s="79">
        <v>0</v>
      </c>
      <c r="S426" s="79">
        <v>0</v>
      </c>
      <c r="T426" s="99" t="s">
        <v>39</v>
      </c>
      <c r="U426" s="78" t="s">
        <v>27</v>
      </c>
      <c r="V426" s="222" t="s">
        <v>37</v>
      </c>
      <c r="W426" s="223"/>
      <c r="X426" s="223"/>
      <c r="Y426" s="224"/>
      <c r="Z426" s="135">
        <v>-5119282.55</v>
      </c>
      <c r="AA426" s="79">
        <v>0</v>
      </c>
      <c r="AB426" s="79">
        <v>-5119282.55</v>
      </c>
      <c r="AC426" s="79">
        <v>0</v>
      </c>
      <c r="AD426" s="79">
        <v>0</v>
      </c>
      <c r="AE426" s="79">
        <v>0</v>
      </c>
      <c r="AF426" s="79">
        <v>0</v>
      </c>
      <c r="AG426" s="79">
        <v>0</v>
      </c>
      <c r="AH426" s="79">
        <v>0</v>
      </c>
      <c r="AI426" s="79">
        <v>-5712374.46</v>
      </c>
      <c r="AJ426" s="79">
        <v>226829.94</v>
      </c>
      <c r="AK426" s="131">
        <v>366261.97</v>
      </c>
      <c r="AL426" s="80">
        <v>0</v>
      </c>
      <c r="AM426" s="120"/>
    </row>
    <row r="427" spans="1:40" s="60" customFormat="1" ht="39" hidden="1" customHeight="1" x14ac:dyDescent="0.2">
      <c r="A427" s="155" t="s">
        <v>40</v>
      </c>
      <c r="B427" s="78" t="s">
        <v>27</v>
      </c>
      <c r="C427" s="222" t="s">
        <v>38</v>
      </c>
      <c r="D427" s="223"/>
      <c r="E427" s="223"/>
      <c r="F427" s="224"/>
      <c r="G427" s="79">
        <v>0</v>
      </c>
      <c r="H427" s="79">
        <v>0</v>
      </c>
      <c r="I427" s="79">
        <v>0</v>
      </c>
      <c r="J427" s="79">
        <v>0</v>
      </c>
      <c r="K427" s="79">
        <v>0</v>
      </c>
      <c r="L427" s="79">
        <v>0</v>
      </c>
      <c r="M427" s="79">
        <v>0</v>
      </c>
      <c r="N427" s="79">
        <v>0</v>
      </c>
      <c r="O427" s="79">
        <v>0</v>
      </c>
      <c r="P427" s="79">
        <v>0</v>
      </c>
      <c r="Q427" s="79">
        <v>0</v>
      </c>
      <c r="R427" s="79">
        <v>0</v>
      </c>
      <c r="S427" s="79">
        <v>0</v>
      </c>
      <c r="T427" s="99" t="s">
        <v>40</v>
      </c>
      <c r="U427" s="78" t="s">
        <v>27</v>
      </c>
      <c r="V427" s="222" t="s">
        <v>38</v>
      </c>
      <c r="W427" s="223"/>
      <c r="X427" s="223"/>
      <c r="Y427" s="224"/>
      <c r="Z427" s="135">
        <v>0</v>
      </c>
      <c r="AA427" s="79">
        <v>0</v>
      </c>
      <c r="AB427" s="79">
        <v>0</v>
      </c>
      <c r="AC427" s="79">
        <v>0</v>
      </c>
      <c r="AD427" s="79">
        <v>0</v>
      </c>
      <c r="AE427" s="79">
        <v>0</v>
      </c>
      <c r="AF427" s="79">
        <v>0</v>
      </c>
      <c r="AG427" s="79"/>
      <c r="AH427" s="79"/>
      <c r="AI427" s="79"/>
      <c r="AJ427" s="79"/>
      <c r="AK427" s="131"/>
      <c r="AL427" s="80"/>
      <c r="AM427" s="120"/>
    </row>
    <row r="428" spans="1:40" s="104" customFormat="1" ht="11.25" x14ac:dyDescent="0.2">
      <c r="A428" s="156" t="s">
        <v>87</v>
      </c>
      <c r="B428" s="105" t="s">
        <v>28</v>
      </c>
      <c r="C428" s="187" t="s">
        <v>88</v>
      </c>
      <c r="D428" s="202"/>
      <c r="E428" s="202"/>
      <c r="F428" s="203"/>
      <c r="G428" s="106">
        <v>-253911332.06999999</v>
      </c>
      <c r="H428" s="106"/>
      <c r="I428" s="106">
        <v>-253911332.06999999</v>
      </c>
      <c r="J428" s="106">
        <v>-12113650</v>
      </c>
      <c r="K428" s="106"/>
      <c r="L428" s="106"/>
      <c r="M428" s="106"/>
      <c r="N428" s="106"/>
      <c r="O428" s="106"/>
      <c r="P428" s="106">
        <v>-161695061.06999999</v>
      </c>
      <c r="Q428" s="106">
        <v>-91018721</v>
      </c>
      <c r="R428" s="106">
        <v>-13311200</v>
      </c>
      <c r="S428" s="106"/>
      <c r="T428" s="117" t="str">
        <f t="shared" ref="T428:T433" si="34">""&amp;A428</f>
        <v>Увеличение остатков средств бюджетов</v>
      </c>
      <c r="U428" s="105" t="str">
        <f t="shared" ref="U428:U433" si="35">""&amp;B428</f>
        <v>710</v>
      </c>
      <c r="V428" s="187" t="str">
        <f t="shared" ref="V428:V433" si="36">""&amp;C428</f>
        <v>00001050000000000500</v>
      </c>
      <c r="W428" s="202"/>
      <c r="X428" s="202"/>
      <c r="Y428" s="203"/>
      <c r="Z428" s="106">
        <v>-93095371.709999993</v>
      </c>
      <c r="AA428" s="106"/>
      <c r="AB428" s="106">
        <v>-93095371.709999993</v>
      </c>
      <c r="AC428" s="106">
        <v>-3534994.33</v>
      </c>
      <c r="AD428" s="106"/>
      <c r="AE428" s="106"/>
      <c r="AF428" s="106"/>
      <c r="AG428" s="106"/>
      <c r="AH428" s="106"/>
      <c r="AI428" s="106">
        <v>-76033086.879999995</v>
      </c>
      <c r="AJ428" s="106">
        <v>-15729682.51</v>
      </c>
      <c r="AK428" s="126">
        <v>-4867596.6500000004</v>
      </c>
      <c r="AL428" s="107"/>
      <c r="AM428" s="102" t="str">
        <f t="shared" ref="AM428:AM439" si="37">"" &amp; C428</f>
        <v>00001050000000000500</v>
      </c>
      <c r="AN428" s="103"/>
    </row>
    <row r="429" spans="1:40" s="104" customFormat="1" ht="11.25" x14ac:dyDescent="0.2">
      <c r="A429" s="156" t="s">
        <v>89</v>
      </c>
      <c r="B429" s="105" t="s">
        <v>28</v>
      </c>
      <c r="C429" s="187" t="s">
        <v>90</v>
      </c>
      <c r="D429" s="202"/>
      <c r="E429" s="202"/>
      <c r="F429" s="203"/>
      <c r="G429" s="106">
        <v>-253911332.06999999</v>
      </c>
      <c r="H429" s="106"/>
      <c r="I429" s="106">
        <v>-253911332.06999999</v>
      </c>
      <c r="J429" s="106">
        <v>-12113650</v>
      </c>
      <c r="K429" s="106"/>
      <c r="L429" s="106"/>
      <c r="M429" s="106"/>
      <c r="N429" s="106"/>
      <c r="O429" s="106"/>
      <c r="P429" s="106">
        <v>-161695061.06999999</v>
      </c>
      <c r="Q429" s="106">
        <v>-91018721</v>
      </c>
      <c r="R429" s="106">
        <v>-13311200</v>
      </c>
      <c r="S429" s="106"/>
      <c r="T429" s="117" t="str">
        <f t="shared" si="34"/>
        <v>Увеличение прочих остатков средств бюджетов</v>
      </c>
      <c r="U429" s="105" t="str">
        <f t="shared" si="35"/>
        <v>710</v>
      </c>
      <c r="V429" s="187" t="str">
        <f t="shared" si="36"/>
        <v>00001050200000000500</v>
      </c>
      <c r="W429" s="202"/>
      <c r="X429" s="202"/>
      <c r="Y429" s="203"/>
      <c r="Z429" s="106">
        <v>-93095371.709999993</v>
      </c>
      <c r="AA429" s="106"/>
      <c r="AB429" s="106">
        <v>-93095371.709999993</v>
      </c>
      <c r="AC429" s="106">
        <v>-3534994.33</v>
      </c>
      <c r="AD429" s="106"/>
      <c r="AE429" s="106"/>
      <c r="AF429" s="106"/>
      <c r="AG429" s="106"/>
      <c r="AH429" s="106"/>
      <c r="AI429" s="106">
        <v>-76033086.879999995</v>
      </c>
      <c r="AJ429" s="106">
        <v>-15729682.51</v>
      </c>
      <c r="AK429" s="126">
        <v>-4867596.6500000004</v>
      </c>
      <c r="AL429" s="107"/>
      <c r="AM429" s="102" t="str">
        <f t="shared" si="37"/>
        <v>00001050200000000500</v>
      </c>
      <c r="AN429" s="103"/>
    </row>
    <row r="430" spans="1:40" s="104" customFormat="1" ht="19.5" x14ac:dyDescent="0.2">
      <c r="A430" s="156" t="s">
        <v>91</v>
      </c>
      <c r="B430" s="105" t="s">
        <v>28</v>
      </c>
      <c r="C430" s="187" t="s">
        <v>92</v>
      </c>
      <c r="D430" s="202"/>
      <c r="E430" s="202"/>
      <c r="F430" s="203"/>
      <c r="G430" s="106">
        <v>-253911332.06999999</v>
      </c>
      <c r="H430" s="106"/>
      <c r="I430" s="106">
        <v>-253911332.06999999</v>
      </c>
      <c r="J430" s="106">
        <v>-12113650</v>
      </c>
      <c r="K430" s="106"/>
      <c r="L430" s="106"/>
      <c r="M430" s="106"/>
      <c r="N430" s="106"/>
      <c r="O430" s="106"/>
      <c r="P430" s="106">
        <v>-161695061.06999999</v>
      </c>
      <c r="Q430" s="106">
        <v>-91018721</v>
      </c>
      <c r="R430" s="106">
        <v>-13311200</v>
      </c>
      <c r="S430" s="106"/>
      <c r="T430" s="117" t="str">
        <f t="shared" si="34"/>
        <v>Увеличение прочих остатков денежных средств бюджетов</v>
      </c>
      <c r="U430" s="105" t="str">
        <f t="shared" si="35"/>
        <v>710</v>
      </c>
      <c r="V430" s="187" t="str">
        <f t="shared" si="36"/>
        <v>00001050201000000510</v>
      </c>
      <c r="W430" s="202"/>
      <c r="X430" s="202"/>
      <c r="Y430" s="203"/>
      <c r="Z430" s="106">
        <v>-93095371.709999993</v>
      </c>
      <c r="AA430" s="106"/>
      <c r="AB430" s="106">
        <v>-93095371.709999993</v>
      </c>
      <c r="AC430" s="106">
        <v>-3534994.33</v>
      </c>
      <c r="AD430" s="106"/>
      <c r="AE430" s="106"/>
      <c r="AF430" s="106"/>
      <c r="AG430" s="106"/>
      <c r="AH430" s="106"/>
      <c r="AI430" s="106">
        <v>-76033086.879999995</v>
      </c>
      <c r="AJ430" s="106">
        <v>-15729682.51</v>
      </c>
      <c r="AK430" s="126">
        <v>-4867596.6500000004</v>
      </c>
      <c r="AL430" s="107"/>
      <c r="AM430" s="102" t="str">
        <f t="shared" si="37"/>
        <v>00001050201000000510</v>
      </c>
      <c r="AN430" s="103"/>
    </row>
    <row r="431" spans="1:40" s="104" customFormat="1" ht="19.5" x14ac:dyDescent="0.2">
      <c r="A431" s="157" t="s">
        <v>93</v>
      </c>
      <c r="B431" s="81" t="s">
        <v>28</v>
      </c>
      <c r="C431" s="196" t="s">
        <v>94</v>
      </c>
      <c r="D431" s="197"/>
      <c r="E431" s="197"/>
      <c r="F431" s="198"/>
      <c r="G431" s="106">
        <v>-161201511.06999999</v>
      </c>
      <c r="H431" s="82"/>
      <c r="I431" s="106">
        <v>-161201511.06999999</v>
      </c>
      <c r="J431" s="82">
        <v>-493550</v>
      </c>
      <c r="K431" s="83"/>
      <c r="L431" s="83"/>
      <c r="M431" s="83"/>
      <c r="N431" s="83"/>
      <c r="O431" s="83"/>
      <c r="P431" s="83">
        <v>-161695061.06999999</v>
      </c>
      <c r="Q431" s="83"/>
      <c r="R431" s="83"/>
      <c r="S431" s="83"/>
      <c r="T431" s="145" t="str">
        <f t="shared" si="34"/>
        <v>Увеличение прочих остатков денежных средств бюджетов муниципальных районов</v>
      </c>
      <c r="U431" s="146" t="str">
        <f t="shared" si="35"/>
        <v>710</v>
      </c>
      <c r="V431" s="199" t="str">
        <f t="shared" si="36"/>
        <v>00001050201050000510</v>
      </c>
      <c r="W431" s="200"/>
      <c r="X431" s="200"/>
      <c r="Y431" s="201"/>
      <c r="Z431" s="106">
        <v>-75989536.879999995</v>
      </c>
      <c r="AA431" s="82"/>
      <c r="AB431" s="106">
        <v>-75989536.879999995</v>
      </c>
      <c r="AC431" s="82">
        <v>-43550</v>
      </c>
      <c r="AD431" s="83"/>
      <c r="AE431" s="84"/>
      <c r="AF431" s="85"/>
      <c r="AG431" s="85"/>
      <c r="AH431" s="85"/>
      <c r="AI431" s="85">
        <v>-76033086.879999995</v>
      </c>
      <c r="AJ431" s="85"/>
      <c r="AK431" s="85"/>
      <c r="AL431" s="86"/>
      <c r="AM431" s="102" t="str">
        <f t="shared" si="37"/>
        <v>00001050201050000510</v>
      </c>
    </row>
    <row r="432" spans="1:40" s="104" customFormat="1" ht="19.5" x14ac:dyDescent="0.2">
      <c r="A432" s="157" t="s">
        <v>95</v>
      </c>
      <c r="B432" s="81" t="s">
        <v>28</v>
      </c>
      <c r="C432" s="196" t="s">
        <v>96</v>
      </c>
      <c r="D432" s="197"/>
      <c r="E432" s="197"/>
      <c r="F432" s="198"/>
      <c r="G432" s="106">
        <v>-4001400</v>
      </c>
      <c r="H432" s="82"/>
      <c r="I432" s="106">
        <v>-4001400</v>
      </c>
      <c r="J432" s="82">
        <v>-9309800</v>
      </c>
      <c r="K432" s="83"/>
      <c r="L432" s="83"/>
      <c r="M432" s="83"/>
      <c r="N432" s="83"/>
      <c r="O432" s="83"/>
      <c r="P432" s="83"/>
      <c r="Q432" s="83"/>
      <c r="R432" s="83">
        <v>-13311200</v>
      </c>
      <c r="S432" s="83"/>
      <c r="T432" s="145" t="str">
        <f t="shared" si="34"/>
        <v>Увеличение прочих остатков денежных средств бюджетов сельских поселений</v>
      </c>
      <c r="U432" s="146" t="str">
        <f t="shared" si="35"/>
        <v>710</v>
      </c>
      <c r="V432" s="199" t="str">
        <f t="shared" si="36"/>
        <v>00001050201100000510</v>
      </c>
      <c r="W432" s="200"/>
      <c r="X432" s="200"/>
      <c r="Y432" s="201"/>
      <c r="Z432" s="106">
        <v>-1941649.08</v>
      </c>
      <c r="AA432" s="82"/>
      <c r="AB432" s="106">
        <v>-1941649.08</v>
      </c>
      <c r="AC432" s="82">
        <v>-2925947.57</v>
      </c>
      <c r="AD432" s="83"/>
      <c r="AE432" s="84"/>
      <c r="AF432" s="85"/>
      <c r="AG432" s="85"/>
      <c r="AH432" s="85"/>
      <c r="AI432" s="85"/>
      <c r="AJ432" s="85"/>
      <c r="AK432" s="85">
        <v>-4867596.6500000004</v>
      </c>
      <c r="AL432" s="86"/>
      <c r="AM432" s="102" t="str">
        <f t="shared" si="37"/>
        <v>00001050201100000510</v>
      </c>
    </row>
    <row r="433" spans="1:40" s="104" customFormat="1" ht="19.5" x14ac:dyDescent="0.2">
      <c r="A433" s="157" t="s">
        <v>97</v>
      </c>
      <c r="B433" s="81" t="s">
        <v>28</v>
      </c>
      <c r="C433" s="196" t="s">
        <v>98</v>
      </c>
      <c r="D433" s="197"/>
      <c r="E433" s="197"/>
      <c r="F433" s="198"/>
      <c r="G433" s="106">
        <v>-88708421</v>
      </c>
      <c r="H433" s="82"/>
      <c r="I433" s="106">
        <v>-88708421</v>
      </c>
      <c r="J433" s="82">
        <v>-2310300</v>
      </c>
      <c r="K433" s="83"/>
      <c r="L433" s="83"/>
      <c r="M433" s="83"/>
      <c r="N433" s="83"/>
      <c r="O433" s="83"/>
      <c r="P433" s="83"/>
      <c r="Q433" s="83">
        <v>-91018721</v>
      </c>
      <c r="R433" s="83"/>
      <c r="S433" s="83"/>
      <c r="T433" s="145" t="str">
        <f t="shared" si="34"/>
        <v>Увеличение прочих остатков денежных средств бюджетов городских поселений</v>
      </c>
      <c r="U433" s="146" t="str">
        <f t="shared" si="35"/>
        <v>710</v>
      </c>
      <c r="V433" s="199" t="str">
        <f t="shared" si="36"/>
        <v>00001050201130000510</v>
      </c>
      <c r="W433" s="200"/>
      <c r="X433" s="200"/>
      <c r="Y433" s="201"/>
      <c r="Z433" s="106">
        <v>-15164185.75</v>
      </c>
      <c r="AA433" s="82"/>
      <c r="AB433" s="106">
        <v>-15164185.75</v>
      </c>
      <c r="AC433" s="82">
        <v>-565496.76</v>
      </c>
      <c r="AD433" s="83"/>
      <c r="AE433" s="84"/>
      <c r="AF433" s="85"/>
      <c r="AG433" s="85"/>
      <c r="AH433" s="85"/>
      <c r="AI433" s="85"/>
      <c r="AJ433" s="85">
        <v>-15729682.51</v>
      </c>
      <c r="AK433" s="85"/>
      <c r="AL433" s="86"/>
      <c r="AM433" s="102" t="str">
        <f t="shared" si="37"/>
        <v>00001050201130000510</v>
      </c>
    </row>
    <row r="434" spans="1:40" s="104" customFormat="1" ht="11.25" x14ac:dyDescent="0.2">
      <c r="A434" s="156" t="s">
        <v>76</v>
      </c>
      <c r="B434" s="105" t="s">
        <v>29</v>
      </c>
      <c r="C434" s="187" t="s">
        <v>75</v>
      </c>
      <c r="D434" s="202"/>
      <c r="E434" s="202"/>
      <c r="F434" s="203"/>
      <c r="G434" s="106">
        <v>271955312.30000001</v>
      </c>
      <c r="H434" s="106"/>
      <c r="I434" s="106">
        <v>271955312.30000001</v>
      </c>
      <c r="J434" s="106">
        <v>12113650</v>
      </c>
      <c r="K434" s="106"/>
      <c r="L434" s="106"/>
      <c r="M434" s="106"/>
      <c r="N434" s="106"/>
      <c r="O434" s="106"/>
      <c r="P434" s="106">
        <v>167106498.63</v>
      </c>
      <c r="Q434" s="106">
        <v>103651263.67</v>
      </c>
      <c r="R434" s="106">
        <v>13311200</v>
      </c>
      <c r="S434" s="106"/>
      <c r="T434" s="117" t="str">
        <f t="shared" ref="T434:T439" si="38">""&amp;A434</f>
        <v>Уменьшение остатков средств бюджетов</v>
      </c>
      <c r="U434" s="105" t="str">
        <f t="shared" ref="U434:U439" si="39">""&amp;B434</f>
        <v>720</v>
      </c>
      <c r="V434" s="187" t="str">
        <f t="shared" ref="V434:V439" si="40">""&amp;C434</f>
        <v>00001050000000000600</v>
      </c>
      <c r="W434" s="202"/>
      <c r="X434" s="202"/>
      <c r="Y434" s="203"/>
      <c r="Z434" s="106">
        <v>87976089.159999996</v>
      </c>
      <c r="AA434" s="106"/>
      <c r="AB434" s="106">
        <v>87976089.159999996</v>
      </c>
      <c r="AC434" s="106">
        <v>3534994.33</v>
      </c>
      <c r="AD434" s="106"/>
      <c r="AE434" s="106"/>
      <c r="AF434" s="106"/>
      <c r="AG434" s="106"/>
      <c r="AH434" s="106"/>
      <c r="AI434" s="106">
        <v>70320712.420000002</v>
      </c>
      <c r="AJ434" s="106">
        <v>15956512.449999999</v>
      </c>
      <c r="AK434" s="126">
        <v>5233858.62</v>
      </c>
      <c r="AL434" s="107"/>
      <c r="AM434" s="102" t="str">
        <f t="shared" si="37"/>
        <v>00001050000000000600</v>
      </c>
      <c r="AN434" s="103"/>
    </row>
    <row r="435" spans="1:40" s="104" customFormat="1" ht="11.25" x14ac:dyDescent="0.2">
      <c r="A435" s="156" t="s">
        <v>78</v>
      </c>
      <c r="B435" s="105" t="s">
        <v>29</v>
      </c>
      <c r="C435" s="187" t="s">
        <v>77</v>
      </c>
      <c r="D435" s="202"/>
      <c r="E435" s="202"/>
      <c r="F435" s="203"/>
      <c r="G435" s="106">
        <v>271955312.30000001</v>
      </c>
      <c r="H435" s="106"/>
      <c r="I435" s="106">
        <v>271955312.30000001</v>
      </c>
      <c r="J435" s="106">
        <v>12113650</v>
      </c>
      <c r="K435" s="106"/>
      <c r="L435" s="106"/>
      <c r="M435" s="106"/>
      <c r="N435" s="106"/>
      <c r="O435" s="106"/>
      <c r="P435" s="106">
        <v>167106498.63</v>
      </c>
      <c r="Q435" s="106">
        <v>103651263.67</v>
      </c>
      <c r="R435" s="106">
        <v>13311200</v>
      </c>
      <c r="S435" s="106"/>
      <c r="T435" s="117" t="str">
        <f t="shared" si="38"/>
        <v>Уменьшение прочих остатков средств бюджетов</v>
      </c>
      <c r="U435" s="105" t="str">
        <f t="shared" si="39"/>
        <v>720</v>
      </c>
      <c r="V435" s="187" t="str">
        <f t="shared" si="40"/>
        <v>00001050200000000600</v>
      </c>
      <c r="W435" s="202"/>
      <c r="X435" s="202"/>
      <c r="Y435" s="203"/>
      <c r="Z435" s="106">
        <v>87976089.159999996</v>
      </c>
      <c r="AA435" s="106"/>
      <c r="AB435" s="106">
        <v>87976089.159999996</v>
      </c>
      <c r="AC435" s="106">
        <v>3534994.33</v>
      </c>
      <c r="AD435" s="106"/>
      <c r="AE435" s="106"/>
      <c r="AF435" s="106"/>
      <c r="AG435" s="106"/>
      <c r="AH435" s="106"/>
      <c r="AI435" s="106">
        <v>70320712.420000002</v>
      </c>
      <c r="AJ435" s="106">
        <v>15956512.449999999</v>
      </c>
      <c r="AK435" s="126">
        <v>5233858.62</v>
      </c>
      <c r="AL435" s="107"/>
      <c r="AM435" s="102" t="str">
        <f t="shared" si="37"/>
        <v>00001050200000000600</v>
      </c>
      <c r="AN435" s="103"/>
    </row>
    <row r="436" spans="1:40" s="104" customFormat="1" ht="19.5" x14ac:dyDescent="0.2">
      <c r="A436" s="156" t="s">
        <v>80</v>
      </c>
      <c r="B436" s="105" t="s">
        <v>29</v>
      </c>
      <c r="C436" s="187" t="s">
        <v>79</v>
      </c>
      <c r="D436" s="202"/>
      <c r="E436" s="202"/>
      <c r="F436" s="203"/>
      <c r="G436" s="106">
        <v>271955312.30000001</v>
      </c>
      <c r="H436" s="106"/>
      <c r="I436" s="106">
        <v>271955312.30000001</v>
      </c>
      <c r="J436" s="106">
        <v>12113650</v>
      </c>
      <c r="K436" s="106"/>
      <c r="L436" s="106"/>
      <c r="M436" s="106"/>
      <c r="N436" s="106"/>
      <c r="O436" s="106"/>
      <c r="P436" s="106">
        <v>167106498.63</v>
      </c>
      <c r="Q436" s="106">
        <v>103651263.67</v>
      </c>
      <c r="R436" s="106">
        <v>13311200</v>
      </c>
      <c r="S436" s="106"/>
      <c r="T436" s="117" t="str">
        <f t="shared" si="38"/>
        <v>Уменьшение прочих остатков денежных средств бюджетов</v>
      </c>
      <c r="U436" s="105" t="str">
        <f t="shared" si="39"/>
        <v>720</v>
      </c>
      <c r="V436" s="187" t="str">
        <f t="shared" si="40"/>
        <v>00001050201000000610</v>
      </c>
      <c r="W436" s="202"/>
      <c r="X436" s="202"/>
      <c r="Y436" s="203"/>
      <c r="Z436" s="106">
        <v>87976089.159999996</v>
      </c>
      <c r="AA436" s="106"/>
      <c r="AB436" s="106">
        <v>87976089.159999996</v>
      </c>
      <c r="AC436" s="106">
        <v>3534994.33</v>
      </c>
      <c r="AD436" s="106"/>
      <c r="AE436" s="106"/>
      <c r="AF436" s="106"/>
      <c r="AG436" s="106"/>
      <c r="AH436" s="106"/>
      <c r="AI436" s="106">
        <v>70320712.420000002</v>
      </c>
      <c r="AJ436" s="106">
        <v>15956512.449999999</v>
      </c>
      <c r="AK436" s="126">
        <v>5233858.62</v>
      </c>
      <c r="AL436" s="107"/>
      <c r="AM436" s="102" t="str">
        <f t="shared" si="37"/>
        <v>00001050201000000610</v>
      </c>
      <c r="AN436" s="103"/>
    </row>
    <row r="437" spans="1:40" s="104" customFormat="1" ht="19.5" x14ac:dyDescent="0.2">
      <c r="A437" s="118" t="s">
        <v>82</v>
      </c>
      <c r="B437" s="93" t="s">
        <v>29</v>
      </c>
      <c r="C437" s="196" t="s">
        <v>81</v>
      </c>
      <c r="D437" s="197"/>
      <c r="E437" s="197"/>
      <c r="F437" s="198"/>
      <c r="G437" s="106">
        <v>155486398.63</v>
      </c>
      <c r="H437" s="94"/>
      <c r="I437" s="106">
        <v>155486398.63</v>
      </c>
      <c r="J437" s="94">
        <v>11620100</v>
      </c>
      <c r="K437" s="95"/>
      <c r="L437" s="95"/>
      <c r="M437" s="95"/>
      <c r="N437" s="95"/>
      <c r="O437" s="95"/>
      <c r="P437" s="95">
        <v>167106498.63</v>
      </c>
      <c r="Q437" s="95"/>
      <c r="R437" s="95"/>
      <c r="S437" s="95"/>
      <c r="T437" s="147" t="str">
        <f t="shared" si="38"/>
        <v>Уменьшение прочих остатков денежных средств бюджетов муниципальных районов</v>
      </c>
      <c r="U437" s="148" t="str">
        <f t="shared" si="39"/>
        <v>720</v>
      </c>
      <c r="V437" s="199" t="str">
        <f t="shared" si="40"/>
        <v>00001050201050000610</v>
      </c>
      <c r="W437" s="200"/>
      <c r="X437" s="200"/>
      <c r="Y437" s="201"/>
      <c r="Z437" s="106">
        <v>66829268.090000004</v>
      </c>
      <c r="AA437" s="94"/>
      <c r="AB437" s="106">
        <v>66829268.090000004</v>
      </c>
      <c r="AC437" s="94">
        <v>3491444.33</v>
      </c>
      <c r="AD437" s="95"/>
      <c r="AE437" s="96"/>
      <c r="AF437" s="97"/>
      <c r="AG437" s="97"/>
      <c r="AH437" s="97"/>
      <c r="AI437" s="97">
        <v>70320712.420000002</v>
      </c>
      <c r="AJ437" s="97"/>
      <c r="AK437" s="97"/>
      <c r="AL437" s="98"/>
      <c r="AM437" s="102" t="str">
        <f t="shared" si="37"/>
        <v>00001050201050000610</v>
      </c>
    </row>
    <row r="438" spans="1:40" s="104" customFormat="1" ht="19.5" x14ac:dyDescent="0.2">
      <c r="A438" s="118" t="s">
        <v>84</v>
      </c>
      <c r="B438" s="93" t="s">
        <v>29</v>
      </c>
      <c r="C438" s="196" t="s">
        <v>83</v>
      </c>
      <c r="D438" s="197"/>
      <c r="E438" s="197"/>
      <c r="F438" s="198"/>
      <c r="G438" s="106">
        <v>12861200</v>
      </c>
      <c r="H438" s="94"/>
      <c r="I438" s="106">
        <v>12861200</v>
      </c>
      <c r="J438" s="94">
        <v>450000</v>
      </c>
      <c r="K438" s="95"/>
      <c r="L438" s="95"/>
      <c r="M438" s="95"/>
      <c r="N438" s="95"/>
      <c r="O438" s="95"/>
      <c r="P438" s="95"/>
      <c r="Q438" s="95"/>
      <c r="R438" s="95">
        <v>13311200</v>
      </c>
      <c r="S438" s="95"/>
      <c r="T438" s="147" t="str">
        <f t="shared" si="38"/>
        <v>Уменьшение прочих остатков денежных средств бюджетов сельских поселений</v>
      </c>
      <c r="U438" s="148" t="str">
        <f t="shared" si="39"/>
        <v>720</v>
      </c>
      <c r="V438" s="199" t="str">
        <f t="shared" si="40"/>
        <v>00001050201100000610</v>
      </c>
      <c r="W438" s="200"/>
      <c r="X438" s="200"/>
      <c r="Y438" s="201"/>
      <c r="Z438" s="106">
        <v>5233858.62</v>
      </c>
      <c r="AA438" s="94"/>
      <c r="AB438" s="106">
        <v>5233858.62</v>
      </c>
      <c r="AC438" s="94"/>
      <c r="AD438" s="95"/>
      <c r="AE438" s="96"/>
      <c r="AF438" s="97"/>
      <c r="AG438" s="97"/>
      <c r="AH438" s="97"/>
      <c r="AI438" s="97"/>
      <c r="AJ438" s="97"/>
      <c r="AK438" s="97">
        <v>5233858.62</v>
      </c>
      <c r="AL438" s="98"/>
      <c r="AM438" s="102" t="str">
        <f t="shared" si="37"/>
        <v>00001050201100000610</v>
      </c>
    </row>
    <row r="439" spans="1:40" s="104" customFormat="1" ht="19.5" x14ac:dyDescent="0.2">
      <c r="A439" s="118" t="s">
        <v>86</v>
      </c>
      <c r="B439" s="93" t="s">
        <v>29</v>
      </c>
      <c r="C439" s="196" t="s">
        <v>85</v>
      </c>
      <c r="D439" s="197"/>
      <c r="E439" s="197"/>
      <c r="F439" s="198"/>
      <c r="G439" s="106">
        <v>103607713.67</v>
      </c>
      <c r="H439" s="94"/>
      <c r="I439" s="106">
        <v>103607713.67</v>
      </c>
      <c r="J439" s="94">
        <v>43550</v>
      </c>
      <c r="K439" s="95"/>
      <c r="L439" s="95"/>
      <c r="M439" s="95"/>
      <c r="N439" s="95"/>
      <c r="O439" s="95"/>
      <c r="P439" s="95"/>
      <c r="Q439" s="95">
        <v>103651263.67</v>
      </c>
      <c r="R439" s="95"/>
      <c r="S439" s="95"/>
      <c r="T439" s="147" t="str">
        <f t="shared" si="38"/>
        <v>Уменьшение прочих остатков денежных средств бюджетов городских поселений</v>
      </c>
      <c r="U439" s="148" t="str">
        <f t="shared" si="39"/>
        <v>720</v>
      </c>
      <c r="V439" s="199" t="str">
        <f t="shared" si="40"/>
        <v>00001050201130000610</v>
      </c>
      <c r="W439" s="200"/>
      <c r="X439" s="200"/>
      <c r="Y439" s="201"/>
      <c r="Z439" s="106">
        <v>15912962.449999999</v>
      </c>
      <c r="AA439" s="94"/>
      <c r="AB439" s="106">
        <v>15912962.449999999</v>
      </c>
      <c r="AC439" s="94">
        <v>43550</v>
      </c>
      <c r="AD439" s="95"/>
      <c r="AE439" s="96"/>
      <c r="AF439" s="97"/>
      <c r="AG439" s="97"/>
      <c r="AH439" s="97"/>
      <c r="AI439" s="97"/>
      <c r="AJ439" s="97">
        <v>15956512.449999999</v>
      </c>
      <c r="AK439" s="97"/>
      <c r="AL439" s="98"/>
      <c r="AM439" s="102" t="str">
        <f t="shared" si="37"/>
        <v>00001050201130000610</v>
      </c>
    </row>
    <row r="440" spans="1:40" x14ac:dyDescent="0.25">
      <c r="A440" s="12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12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</row>
  </sheetData>
  <mergeCells count="933">
    <mergeCell ref="R14:R15"/>
    <mergeCell ref="N160:N161"/>
    <mergeCell ref="O160:O161"/>
    <mergeCell ref="R160:R161"/>
    <mergeCell ref="AC160:AC161"/>
    <mergeCell ref="AJ14:AJ15"/>
    <mergeCell ref="AC14:AC15"/>
    <mergeCell ref="AB14:AB15"/>
    <mergeCell ref="AB160:AB161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24:F424"/>
    <mergeCell ref="L411:L412"/>
    <mergeCell ref="L160:L161"/>
    <mergeCell ref="Q411:Q412"/>
    <mergeCell ref="C40:F40"/>
    <mergeCell ref="C415:F416"/>
    <mergeCell ref="B9:F9"/>
    <mergeCell ref="B8:G8"/>
    <mergeCell ref="C422:F422"/>
    <mergeCell ref="C171:E171"/>
    <mergeCell ref="C172:E172"/>
    <mergeCell ref="C173:E173"/>
    <mergeCell ref="C174:E174"/>
    <mergeCell ref="C175:E175"/>
    <mergeCell ref="C176:E176"/>
    <mergeCell ref="C181:E181"/>
    <mergeCell ref="V17:Y17"/>
    <mergeCell ref="V159:Y161"/>
    <mergeCell ref="S14:S15"/>
    <mergeCell ref="V40:Y40"/>
    <mergeCell ref="V422:Y422"/>
    <mergeCell ref="U13:U15"/>
    <mergeCell ref="AF14:AF15"/>
    <mergeCell ref="AB411:AB412"/>
    <mergeCell ref="K160:K161"/>
    <mergeCell ref="AD14:AD15"/>
    <mergeCell ref="AD411:AD412"/>
    <mergeCell ref="AE411:AE412"/>
    <mergeCell ref="G159:S159"/>
    <mergeCell ref="I160:I161"/>
    <mergeCell ref="Z411:Z412"/>
    <mergeCell ref="S411:S412"/>
    <mergeCell ref="AE160:AE161"/>
    <mergeCell ref="Q14:Q15"/>
    <mergeCell ref="V164:X164"/>
    <mergeCell ref="V165:X165"/>
    <mergeCell ref="V166:X166"/>
    <mergeCell ref="V167:X167"/>
    <mergeCell ref="V168:X168"/>
    <mergeCell ref="V169:X169"/>
    <mergeCell ref="AJ411:AJ412"/>
    <mergeCell ref="AI411:AI412"/>
    <mergeCell ref="AE14:AE15"/>
    <mergeCell ref="AB157:AD157"/>
    <mergeCell ref="AJ160:AJ161"/>
    <mergeCell ref="AI14:AI15"/>
    <mergeCell ref="AF160:AF161"/>
    <mergeCell ref="AD160:AD161"/>
    <mergeCell ref="Z410:AL410"/>
    <mergeCell ref="Z14:Z15"/>
    <mergeCell ref="AL14:AL15"/>
    <mergeCell ref="AH411:AH412"/>
    <mergeCell ref="AK411:AK412"/>
    <mergeCell ref="AG14:AG15"/>
    <mergeCell ref="AH14:AH15"/>
    <mergeCell ref="AK14:AK15"/>
    <mergeCell ref="AG160:AG161"/>
    <mergeCell ref="AH160:AH161"/>
    <mergeCell ref="AK160:AK161"/>
    <mergeCell ref="AG411:AG412"/>
    <mergeCell ref="P14:P15"/>
    <mergeCell ref="L14:L15"/>
    <mergeCell ref="B13:B15"/>
    <mergeCell ref="K14:K15"/>
    <mergeCell ref="G14:G15"/>
    <mergeCell ref="I14:I15"/>
    <mergeCell ref="M14:M15"/>
    <mergeCell ref="C426:F426"/>
    <mergeCell ref="C39:F39"/>
    <mergeCell ref="C423:F423"/>
    <mergeCell ref="G160:G161"/>
    <mergeCell ref="M160:M161"/>
    <mergeCell ref="N411:N412"/>
    <mergeCell ref="O411:O412"/>
    <mergeCell ref="N14:N15"/>
    <mergeCell ref="O14:O15"/>
    <mergeCell ref="Z13:AL13"/>
    <mergeCell ref="AA160:AA161"/>
    <mergeCell ref="A410:A412"/>
    <mergeCell ref="B410:B412"/>
    <mergeCell ref="C410:F412"/>
    <mergeCell ref="AL160:AL161"/>
    <mergeCell ref="A159:A161"/>
    <mergeCell ref="B159:B161"/>
    <mergeCell ref="Z159:AL159"/>
    <mergeCell ref="C17:F17"/>
    <mergeCell ref="J14:J15"/>
    <mergeCell ref="H14:H15"/>
    <mergeCell ref="AL411:AL412"/>
    <mergeCell ref="T159:T161"/>
    <mergeCell ref="U159:U161"/>
    <mergeCell ref="T410:T412"/>
    <mergeCell ref="U410:U412"/>
    <mergeCell ref="V162:Y162"/>
    <mergeCell ref="Q160:Q161"/>
    <mergeCell ref="T13:T15"/>
    <mergeCell ref="V13:Y15"/>
    <mergeCell ref="V16:Y16"/>
    <mergeCell ref="A13:A15"/>
    <mergeCell ref="C16:F16"/>
    <mergeCell ref="AI160:AI161"/>
    <mergeCell ref="H160:H161"/>
    <mergeCell ref="P160:P161"/>
    <mergeCell ref="S160:S161"/>
    <mergeCell ref="Z160:Z161"/>
    <mergeCell ref="H411:H412"/>
    <mergeCell ref="C425:F425"/>
    <mergeCell ref="C427:F427"/>
    <mergeCell ref="J160:J161"/>
    <mergeCell ref="C162:F162"/>
    <mergeCell ref="C159:F161"/>
    <mergeCell ref="AC411:AC412"/>
    <mergeCell ref="V163:Y163"/>
    <mergeCell ref="V406:Y406"/>
    <mergeCell ref="V410:Y412"/>
    <mergeCell ref="AA411:AA412"/>
    <mergeCell ref="AF411:AF412"/>
    <mergeCell ref="V170:X170"/>
    <mergeCell ref="V171:X171"/>
    <mergeCell ref="V172:X172"/>
    <mergeCell ref="V173:X173"/>
    <mergeCell ref="V174:X174"/>
    <mergeCell ref="V175:X175"/>
    <mergeCell ref="R411:R412"/>
    <mergeCell ref="C417:F417"/>
    <mergeCell ref="C418:F418"/>
    <mergeCell ref="C419:F419"/>
    <mergeCell ref="C420:F420"/>
    <mergeCell ref="C421:F421"/>
    <mergeCell ref="C164:E164"/>
    <mergeCell ref="C165:E165"/>
    <mergeCell ref="C166:E166"/>
    <mergeCell ref="C167:E167"/>
    <mergeCell ref="C168:E168"/>
    <mergeCell ref="C169:E169"/>
    <mergeCell ref="C170:E170"/>
    <mergeCell ref="C414:F414"/>
    <mergeCell ref="C163:F163"/>
    <mergeCell ref="G410:S410"/>
    <mergeCell ref="C413:F413"/>
    <mergeCell ref="G411:G412"/>
    <mergeCell ref="C406:F406"/>
    <mergeCell ref="P411:P412"/>
    <mergeCell ref="K411:K412"/>
    <mergeCell ref="J411:J412"/>
    <mergeCell ref="M411:M412"/>
    <mergeCell ref="I411:I412"/>
    <mergeCell ref="V413:Y413"/>
    <mergeCell ref="V414:Y414"/>
    <mergeCell ref="V415:Y416"/>
    <mergeCell ref="V423:Y423"/>
    <mergeCell ref="V424:Y424"/>
    <mergeCell ref="V425:Y425"/>
    <mergeCell ref="V426:Y426"/>
    <mergeCell ref="V427:Y427"/>
    <mergeCell ref="V417:Y417"/>
    <mergeCell ref="V418:Y418"/>
    <mergeCell ref="V419:Y419"/>
    <mergeCell ref="V420:Y420"/>
    <mergeCell ref="V421:Y421"/>
    <mergeCell ref="C439:F439"/>
    <mergeCell ref="V439:Y439"/>
    <mergeCell ref="V428:Y428"/>
    <mergeCell ref="V429:Y429"/>
    <mergeCell ref="C430:F430"/>
    <mergeCell ref="V430:Y430"/>
    <mergeCell ref="C431:F431"/>
    <mergeCell ref="V431:Y431"/>
    <mergeCell ref="C432:F432"/>
    <mergeCell ref="V432:Y432"/>
    <mergeCell ref="C433:F433"/>
    <mergeCell ref="V433:Y433"/>
    <mergeCell ref="C434:F434"/>
    <mergeCell ref="V434:Y434"/>
    <mergeCell ref="C435:F435"/>
    <mergeCell ref="V435:Y435"/>
    <mergeCell ref="C436:F436"/>
    <mergeCell ref="V436:Y436"/>
    <mergeCell ref="C437:F437"/>
    <mergeCell ref="V437:Y437"/>
    <mergeCell ref="C438:F438"/>
    <mergeCell ref="V438:Y438"/>
    <mergeCell ref="C429:F429"/>
    <mergeCell ref="C428:F428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54:F154"/>
    <mergeCell ref="V154:Y154"/>
    <mergeCell ref="C155:F155"/>
    <mergeCell ref="V155:Y155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6" max="16383" man="1"/>
    <brk id="40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2019-06-03T11:40:54Z</dcterms:modified>
</cp:coreProperties>
</file>