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8" i="1" l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AN171" i="1"/>
  <c r="AM171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Y168" i="1"/>
  <c r="V168" i="1"/>
  <c r="U168" i="1"/>
  <c r="T168" i="1"/>
  <c r="Y167" i="1"/>
  <c r="V167" i="1"/>
  <c r="U167" i="1"/>
  <c r="T167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AM421" i="1"/>
  <c r="V421" i="1"/>
  <c r="U421" i="1"/>
  <c r="T421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39" i="1"/>
  <c r="V439" i="1"/>
  <c r="U439" i="1"/>
  <c r="T439" i="1"/>
  <c r="AM438" i="1"/>
  <c r="V438" i="1"/>
  <c r="U438" i="1"/>
  <c r="T438" i="1"/>
  <c r="T427" i="1"/>
  <c r="U427" i="1"/>
  <c r="V427" i="1"/>
  <c r="AM427" i="1"/>
  <c r="T428" i="1"/>
  <c r="U428" i="1"/>
  <c r="V428" i="1"/>
  <c r="AM428" i="1"/>
</calcChain>
</file>

<file path=xl/sharedStrings.xml><?xml version="1.0" encoding="utf-8"?>
<sst xmlns="http://schemas.openxmlformats.org/spreadsheetml/2006/main" count="1784" uniqueCount="701">
  <si>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</si>
  <si>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</si>
  <si>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</si>
  <si>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</si>
  <si>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</si>
  <si>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</si>
  <si>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</si>
  <si>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</si>
  <si>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</si>
  <si>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</si>
  <si>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</si>
  <si>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</si>
  <si>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</si>
  <si>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</si>
  <si>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</si>
  <si>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</si>
  <si>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</si>
  <si>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</si>
  <si>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</si>
  <si>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</si>
  <si>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</si>
  <si>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</si>
  <si>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</si>
  <si>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</si>
  <si>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</si>
  <si>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</si>
  <si>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</si>
  <si>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</si>
  <si>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</si>
  <si>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</si>
  <si>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</si>
  <si>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</si>
  <si>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</si>
  <si>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</si>
  <si>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</si>
  <si>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</si>
  <si>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</si>
  <si>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</si>
  <si>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</si>
  <si>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</si>
  <si>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</si>
  <si>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</si>
  <si>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</si>
  <si>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</si>
  <si>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</si>
  <si>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</si>
  <si>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</si>
  <si>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</si>
  <si>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</si>
  <si>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</si>
  <si>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</si>
  <si>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</si>
  <si>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</si>
  <si>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</si>
  <si>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</si>
  <si>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</si>
  <si>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</si>
  <si>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</si>
  <si>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</si>
  <si>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</si>
  <si>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августа 2016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</si>
  <si>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</si>
  <si>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</si>
  <si>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</si>
  <si>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</si>
  <si>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</si>
  <si>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</si>
  <si>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01.08.2016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</si>
  <si>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</si>
  <si>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</si>
  <si>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</si>
  <si>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</si>
  <si>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</si>
  <si>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</si>
  <si>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</si>
  <si>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</si>
  <si>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</si>
  <si>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</si>
  <si>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</si>
  <si>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</si>
  <si>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</si>
  <si>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</si>
  <si>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</si>
  <si>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</si>
  <si>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</si>
  <si>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</si>
  <si>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</si>
  <si>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</si>
  <si>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</si>
  <si>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</si>
  <si>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</si>
  <si>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</si>
  <si>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</si>
  <si>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</si>
  <si>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</si>
  <si>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</si>
  <si>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</si>
  <si>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</si>
  <si>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</si>
  <si>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</si>
  <si>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</si>
  <si>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</si>
  <si>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</si>
  <si>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</si>
  <si>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</si>
  <si>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</si>
  <si>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</si>
  <si>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</si>
  <si>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</si>
  <si>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</si>
  <si>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</si>
  <si>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</si>
  <si>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</si>
  <si>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</si>
  <si>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</si>
  <si>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</si>
  <si>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</si>
  <si>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</si>
  <si>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</si>
  <si>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</si>
  <si>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</si>
  <si>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</si>
  <si>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</si>
  <si>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</si>
  <si>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</si>
  <si>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</si>
  <si>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</si>
  <si>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</si>
  <si>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</si>
  <si>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</si>
  <si>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</si>
  <si>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</si>
  <si>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</si>
  <si>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</si>
  <si>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</si>
  <si>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</si>
  <si>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</si>
  <si>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</si>
  <si>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</si>
  <si>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</si>
  <si>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</si>
  <si>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</si>
  <si>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</si>
  <si>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</si>
  <si>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</si>
  <si>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</si>
  <si>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</si>
  <si>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</si>
  <si>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</si>
  <si>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</si>
  <si>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</si>
  <si>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</si>
  <si>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</si>
  <si>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</si>
  <si>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</si>
  <si>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</si>
  <si>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</si>
  <si>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</si>
  <si>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</si>
  <si>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</si>
  <si>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</si>
  <si>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</si>
  <si>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</si>
  <si>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</si>
  <si>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</si>
  <si>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</si>
  <si>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</si>
  <si>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</si>
  <si>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</si>
  <si>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</si>
  <si>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</si>
  <si>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</si>
  <si>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</si>
  <si>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</si>
  <si>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</si>
  <si>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</si>
  <si>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</si>
  <si>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</si>
  <si>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</si>
  <si>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</si>
  <si>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</si>
  <si>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</si>
  <si>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</si>
  <si>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</si>
  <si>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</si>
  <si>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</si>
  <si>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</si>
  <si>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</si>
  <si>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</si>
  <si>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</si>
  <si>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</si>
  <si>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</si>
  <si>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</si>
  <si>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</si>
  <si>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</si>
  <si>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</si>
  <si>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</si>
  <si>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</si>
  <si>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</si>
  <si>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</si>
  <si>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</si>
  <si>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</si>
  <si>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</si>
  <si>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</si>
  <si>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</si>
  <si>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</si>
  <si>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</si>
  <si>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</si>
  <si>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</si>
  <si>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</si>
  <si>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</si>
  <si>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</si>
  <si>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</si>
  <si>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</si>
  <si>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</si>
  <si>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</si>
  <si>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</si>
  <si>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</si>
  <si>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</si>
  <si>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</si>
  <si>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</si>
  <si>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</si>
  <si>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</si>
  <si>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</si>
  <si>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</si>
  <si>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</si>
  <si>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</si>
  <si>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</si>
  <si>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</si>
  <si>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</si>
  <si>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</si>
  <si>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</si>
  <si>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</si>
  <si>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</si>
  <si>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</si>
  <si>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</si>
  <si>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</si>
  <si>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</si>
  <si>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</si>
  <si>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</si>
  <si>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</si>
  <si>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</si>
  <si>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</si>
  <si>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</si>
  <si>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</si>
  <si>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</si>
  <si>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</si>
  <si>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</si>
  <si>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</si>
  <si>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</si>
  <si>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</si>
  <si>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</si>
  <si>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</si>
  <si>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</si>
  <si>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</si>
  <si>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</si>
  <si>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</si>
  <si>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</si>
  <si>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</si>
  <si>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</si>
  <si>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</si>
  <si>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</si>
  <si>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</si>
  <si>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</si>
  <si>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</si>
  <si>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</si>
  <si>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</si>
  <si>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</si>
  <si>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</si>
  <si>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</si>
  <si>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</si>
  <si>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</si>
  <si>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</si>
  <si>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</si>
  <si>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</si>
  <si>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</si>
  <si>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</si>
  <si>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</si>
  <si>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</si>
  <si>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</si>
  <si>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</si>
  <si>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</si>
  <si>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</si>
  <si>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</si>
  <si>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</si>
  <si>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</si>
  <si>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</si>
  <si>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</si>
  <si>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</si>
  <si>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</si>
  <si>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</si>
  <si>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</si>
  <si>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</si>
  <si>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</si>
  <si>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</si>
  <si>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</si>
  <si>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</si>
  <si>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</si>
  <si>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</si>
  <si>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</si>
  <si>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</si>
  <si>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</si>
  <si>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</si>
  <si>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</si>
  <si>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</si>
  <si>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</si>
  <si>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</si>
  <si>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</si>
  <si>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</si>
  <si>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</si>
  <si>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</si>
  <si>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</si>
  <si>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</si>
  <si>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</si>
  <si>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</si>
  <si>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</si>
  <si>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</si>
  <si>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</si>
  <si>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</si>
  <si>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</si>
  <si>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</si>
  <si>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</si>
  <si>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</si>
  <si>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</si>
  <si>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</si>
  <si>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</si>
  <si>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</si>
  <si>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</si>
  <si>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</si>
  <si>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</si>
  <si>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</si>
  <si>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</si>
  <si>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</si>
  <si>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</si>
  <si>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</si>
  <si>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</si>
  <si>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</si>
  <si>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</si>
  <si>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</si>
  <si>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</si>
  <si>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</si>
  <si>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</si>
  <si>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</si>
  <si>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</si>
  <si>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</si>
  <si>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</si>
  <si>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</si>
  <si>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</si>
  <si>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</si>
  <si>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</si>
  <si>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</si>
  <si>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</si>
  <si>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</si>
  <si>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</si>
  <si>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</si>
  <si>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</si>
  <si>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</si>
  <si>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</si>
  <si>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</si>
  <si>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</si>
  <si>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</si>
  <si>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</si>
  <si>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</si>
  <si>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</si>
  <si>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</si>
  <si>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</si>
  <si>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</si>
  <si>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</si>
  <si>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</si>
  <si>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</si>
  <si>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</si>
  <si>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</si>
  <si>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</si>
  <si>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</si>
  <si>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</si>
  <si>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</si>
  <si>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</si>
  <si>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</si>
  <si>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</si>
  <si>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</si>
  <si>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</si>
  <si>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</si>
  <si>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</si>
  <si>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</si>
  <si>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</si>
  <si>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</si>
  <si>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</si>
  <si>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</si>
  <si>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</si>
  <si>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</si>
  <si>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</si>
  <si>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</si>
  <si>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</si>
  <si>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</si>
  <si>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</si>
  <si>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</si>
  <si>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</si>
  <si>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</si>
  <si>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</si>
  <si>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</si>
  <si>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</si>
  <si>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</si>
  <si>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</si>
  <si>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</si>
  <si>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</si>
  <si>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</si>
  <si>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</si>
  <si>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</si>
  <si>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</si>
  <si>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</si>
  <si>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</si>
  <si>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</si>
  <si>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</si>
  <si>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</si>
  <si>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</si>
  <si>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</si>
  <si>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</si>
  <si>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</si>
  <si>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</si>
  <si>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</si>
  <si>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</si>
  <si>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</si>
  <si>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</si>
  <si>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</si>
  <si>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</si>
  <si>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</si>
  <si>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</si>
  <si>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</si>
  <si>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</si>
  <si>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</si>
  <si>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</si>
  <si>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</si>
  <si>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</si>
  <si>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</si>
  <si>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</si>
  <si>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</si>
  <si>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</si>
  <si>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</si>
  <si>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</si>
  <si>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</si>
  <si>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</si>
  <si>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</si>
  <si>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</si>
  <si>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</si>
  <si>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</si>
  <si>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</si>
  <si>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</si>
  <si>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</si>
  <si>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</si>
  <si>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</si>
  <si>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</si>
  <si>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</si>
  <si>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</si>
  <si>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</si>
  <si>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</si>
  <si>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</si>
  <si>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</si>
  <si>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</si>
  <si>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</si>
  <si>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</si>
  <si>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</si>
  <si>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</si>
  <si>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</si>
  <si>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</si>
  <si>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</si>
  <si>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</si>
  <si>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</si>
  <si>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</si>
  <si>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</si>
  <si>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</si>
  <si>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</si>
  <si>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</si>
  <si>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</si>
  <si>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</si>
  <si>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</si>
  <si>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</si>
  <si>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</si>
  <si>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</si>
  <si>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</si>
  <si>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</si>
  <si>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</si>
  <si>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</si>
  <si>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</si>
  <si>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</si>
  <si>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</si>
  <si>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</si>
  <si>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</si>
  <si>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</si>
  <si>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</si>
  <si>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</si>
  <si>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</si>
  <si>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</si>
  <si>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</si>
  <si>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</si>
  <si>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</si>
  <si>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</si>
  <si>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</si>
  <si>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</si>
  <si>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</si>
  <si>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</si>
  <si>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</si>
  <si>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</si>
  <si>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</si>
  <si>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</si>
  <si>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</si>
  <si>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</si>
  <si>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</si>
  <si>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</si>
  <si>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</si>
  <si>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</si>
  <si>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</si>
  <si>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</si>
  <si>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</si>
  <si>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</si>
  <si>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</si>
  <si>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</si>
  <si>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</si>
  <si>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</si>
  <si>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</si>
  <si>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</si>
  <si>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</si>
  <si>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</si>
  <si>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</si>
  <si>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</si>
  <si>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</si>
  <si>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</si>
  <si>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</si>
  <si>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</si>
  <si>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</si>
  <si>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</si>
  <si>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</si>
  <si>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</si>
  <si>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</si>
  <si>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</si>
  <si>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</si>
  <si>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</si>
  <si>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</si>
  <si>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</si>
  <si>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</si>
  <si>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</si>
  <si>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</si>
  <si>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</si>
  <si>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</si>
  <si>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</si>
  <si>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</si>
  <si>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</si>
  <si>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</si>
  <si>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</si>
  <si>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</si>
  <si>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</si>
  <si>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</si>
  <si>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</si>
  <si>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</si>
  <si>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</si>
  <si>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</si>
  <si>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</si>
  <si>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</si>
  <si>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</si>
  <si>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</si>
  <si>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</si>
  <si>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</si>
  <si>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</si>
  <si>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</si>
  <si>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</si>
  <si>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</si>
  <si>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</si>
  <si>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</si>
  <si>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</si>
  <si>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</si>
  <si>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</si>
  <si>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</si>
  <si>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</si>
  <si>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</si>
  <si>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</si>
  <si>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</si>
  <si>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</si>
  <si>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</si>
  <si>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</si>
  <si>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</si>
  <si>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</si>
  <si>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</si>
  <si>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</si>
  <si>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</si>
  <si>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</si>
  <si>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</si>
  <si>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</si>
  <si>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</si>
  <si>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</si>
  <si>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</si>
  <si>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</si>
  <si>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</si>
  <si>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</si>
  <si>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</si>
  <si>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</si>
  <si>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</si>
  <si>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</si>
  <si>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</si>
  <si>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</si>
  <si>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</si>
  <si>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</si>
  <si>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</si>
  <si>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</si>
  <si>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</si>
  <si>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</si>
  <si>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</si>
  <si>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</si>
  <si>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</si>
  <si>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</si>
  <si>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</si>
  <si>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</si>
  <si>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</si>
  <si>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</si>
  <si>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</si>
  <si>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</si>
  <si>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</si>
  <si>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</si>
  <si>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</si>
  <si>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</si>
  <si>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</si>
  <si>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</si>
  <si>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</si>
  <si>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</si>
  <si>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</si>
  <si>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</si>
  <si>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</si>
  <si>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</si>
  <si>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</si>
  <si>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</si>
  <si>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</si>
  <si>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</si>
  <si>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</si>
  <si>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</si>
  <si>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</si>
  <si>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</si>
  <si>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</si>
  <si>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</si>
  <si>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</si>
  <si>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</si>
  <si>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</si>
  <si>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</si>
  <si>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</si>
  <si>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</si>
  <si>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</si>
  <si>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</si>
  <si>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</si>
  <si>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</si>
  <si>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</si>
  <si>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</si>
  <si>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</si>
  <si>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</si>
  <si>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</si>
  <si>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</si>
  <si>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</si>
  <si>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</si>
  <si>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</si>
  <si>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</si>
  <si>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</si>
  <si>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</si>
  <si>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</si>
  <si>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</si>
  <si>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</si>
  <si>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</si>
  <si>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</si>
  <si>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</si>
  <si>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</si>
  <si>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</si>
  <si>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</si>
  <si>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</si>
  <si>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</si>
  <si>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</si>
  <si>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</si>
  <si>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</si>
  <si>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</si>
  <si>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</si>
  <si>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</si>
  <si>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</si>
  <si>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</si>
  <si>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</si>
  <si>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</si>
  <si>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</si>
  <si>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</si>
  <si>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</si>
  <si>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</si>
  <si>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</si>
  <si>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</si>
  <si>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</si>
  <si>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</si>
  <si>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</si>
  <si>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</si>
  <si>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</si>
  <si>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</si>
  <si>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</si>
  <si>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</si>
  <si>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</si>
  <si>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</si>
  <si>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бюджетам муниципальных районов</t>
  </si>
  <si>
    <t>00020204999050000151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</si>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</sst>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4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O444"/>
  <sheetViews>
    <sheetView tabSelected="1" topLeftCell="A436" workbookViewId="0">
      <selection activeCell="AJ6" sqref="AJ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7" width="15.85546875" style="2" customWidth="1"/>
    <col min="8" max="9" width="15.85546875" style="2" hidden="1" customWidth="1"/>
    <col min="10" max="10" width="15.85546875" style="2" customWidth="1"/>
    <col min="11" max="15" width="15.85546875" style="2" hidden="1" customWidth="1"/>
    <col min="16" max="18" width="15.85546875" style="2" customWidth="1"/>
    <col min="19" max="19" width="15.85546875" style="2" hidden="1" customWidth="1"/>
    <col min="20" max="20" width="34.7109375" style="30" hidden="1" customWidth="1"/>
    <col min="21" max="21" width="6.28515625" style="2" hidden="1" customWidth="1"/>
    <col min="22" max="22" width="5.28515625" style="30" hidden="1" customWidth="1"/>
    <col min="23" max="23" width="10.42578125" style="30" hidden="1" customWidth="1"/>
    <col min="24" max="25" width="6.140625" style="30" hidden="1" customWidth="1"/>
    <col min="26" max="26" width="15.85546875" style="2" customWidth="1"/>
    <col min="27" max="28" width="15.85546875" style="2" hidden="1" customWidth="1"/>
    <col min="29" max="29" width="15.85546875" style="2" customWidth="1"/>
    <col min="30" max="34" width="15.85546875" style="2" hidden="1" customWidth="1"/>
    <col min="35" max="37" width="15.85546875" style="2" customWidth="1"/>
    <col min="38" max="38" width="15.85546875" style="2" hidden="1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23"/>
      <c r="S1" s="123"/>
      <c r="T1" s="51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"/>
      <c r="AG1" s="1"/>
      <c r="AH1" s="1"/>
      <c r="AI1" s="1"/>
      <c r="AJ1" s="1"/>
      <c r="AK1" s="1"/>
      <c r="AL1" s="1"/>
      <c r="AM1" s="30" t="s">
        <v>68</v>
      </c>
      <c r="AN1" s="30"/>
    </row>
    <row r="2" spans="1:40" ht="16.5" thickBot="1" x14ac:dyDescent="0.3">
      <c r="A2" s="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S2" s="4" t="s">
        <v>1</v>
      </c>
      <c r="T2" s="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"/>
      <c r="AG2" s="1"/>
      <c r="AH2" s="1"/>
      <c r="AJ2" s="1"/>
      <c r="AK2" s="4" t="s">
        <v>1</v>
      </c>
      <c r="AM2" s="30" t="s">
        <v>66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1" t="s">
        <v>2</v>
      </c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84" t="s">
        <v>60</v>
      </c>
      <c r="K4" s="184"/>
      <c r="L4" s="15"/>
      <c r="N4" s="16"/>
      <c r="O4" s="16"/>
      <c r="S4" s="163">
        <v>42583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63">
        <v>42583</v>
      </c>
      <c r="AM4" s="30" t="s">
        <v>67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22"/>
      <c r="AM5" s="30" t="s">
        <v>65</v>
      </c>
      <c r="AN5" s="30"/>
    </row>
    <row r="6" spans="1:40" x14ac:dyDescent="0.25">
      <c r="A6" s="23"/>
      <c r="B6" s="198" t="s">
        <v>30</v>
      </c>
      <c r="C6" s="198"/>
      <c r="D6" s="198"/>
      <c r="E6" s="198"/>
      <c r="F6" s="198"/>
      <c r="G6" s="185" t="s">
        <v>62</v>
      </c>
      <c r="H6" s="185"/>
      <c r="I6" s="185"/>
      <c r="J6" s="185"/>
      <c r="K6" s="185"/>
      <c r="L6" s="185"/>
      <c r="M6" s="185"/>
      <c r="N6" s="185"/>
      <c r="O6" s="185"/>
      <c r="P6" s="185"/>
      <c r="Q6" s="5"/>
      <c r="S6" s="136" t="s">
        <v>61</v>
      </c>
      <c r="T6" s="23"/>
      <c r="U6" s="131"/>
      <c r="V6" s="131"/>
      <c r="W6" s="131"/>
      <c r="X6" s="131"/>
      <c r="Y6" s="131"/>
      <c r="Z6" s="5"/>
      <c r="AA6" s="5"/>
      <c r="AB6" s="5"/>
      <c r="AC6" s="5"/>
      <c r="AD6" s="5"/>
      <c r="AE6" s="5"/>
      <c r="AF6" s="5"/>
      <c r="AG6" s="5"/>
      <c r="AH6" s="5"/>
      <c r="AK6" s="136" t="s">
        <v>61</v>
      </c>
      <c r="AM6" s="30"/>
      <c r="AN6" s="30"/>
    </row>
    <row r="7" spans="1:40" x14ac:dyDescent="0.25">
      <c r="A7" s="23"/>
      <c r="B7" s="198" t="s">
        <v>31</v>
      </c>
      <c r="C7" s="198"/>
      <c r="D7" s="198"/>
      <c r="E7" s="198"/>
      <c r="F7" s="198"/>
      <c r="G7" s="186" t="s">
        <v>59</v>
      </c>
      <c r="H7" s="186"/>
      <c r="I7" s="186"/>
      <c r="J7" s="186"/>
      <c r="K7" s="186"/>
      <c r="L7" s="186"/>
      <c r="M7" s="186"/>
      <c r="N7" s="186"/>
      <c r="O7" s="186"/>
      <c r="P7" s="186"/>
      <c r="Q7" s="5"/>
      <c r="S7" s="137" t="s">
        <v>69</v>
      </c>
      <c r="T7" s="23"/>
      <c r="U7" s="131"/>
      <c r="V7" s="131"/>
      <c r="W7" s="131"/>
      <c r="X7" s="131"/>
      <c r="Y7" s="131"/>
      <c r="Z7" s="5"/>
      <c r="AA7" s="5"/>
      <c r="AB7" s="5"/>
      <c r="AC7" s="5"/>
      <c r="AD7" s="5"/>
      <c r="AE7" s="5"/>
      <c r="AF7" s="5"/>
      <c r="AG7" s="5"/>
      <c r="AH7" s="5"/>
      <c r="AK7" s="137" t="s">
        <v>69</v>
      </c>
      <c r="AM7" s="30"/>
    </row>
    <row r="8" spans="1:40" x14ac:dyDescent="0.25">
      <c r="A8" s="23"/>
      <c r="B8" s="211" t="s">
        <v>42</v>
      </c>
      <c r="C8" s="211"/>
      <c r="D8" s="211"/>
      <c r="E8" s="211"/>
      <c r="F8" s="211"/>
      <c r="G8" s="211"/>
      <c r="H8" s="20"/>
      <c r="I8" s="20"/>
      <c r="J8" s="20"/>
      <c r="K8" s="20"/>
      <c r="L8" s="20"/>
      <c r="M8" s="20"/>
      <c r="N8" s="20"/>
      <c r="O8" s="20"/>
      <c r="P8" s="20"/>
      <c r="Q8" s="20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24"/>
      <c r="AM8" s="30" t="s">
        <v>66</v>
      </c>
    </row>
    <row r="9" spans="1:40" ht="15.75" thickBot="1" x14ac:dyDescent="0.3">
      <c r="A9" s="23"/>
      <c r="B9" s="211" t="s">
        <v>3</v>
      </c>
      <c r="C9" s="211"/>
      <c r="D9" s="211"/>
      <c r="E9" s="211"/>
      <c r="F9" s="21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25" t="s">
        <v>4</v>
      </c>
      <c r="AM9" s="30"/>
    </row>
    <row r="10" spans="1:40" x14ac:dyDescent="0.25">
      <c r="A10" s="23"/>
      <c r="B10" s="138"/>
      <c r="C10" s="138"/>
      <c r="D10" s="138"/>
      <c r="E10" s="138"/>
      <c r="F10" s="13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41"/>
      <c r="S10" s="141"/>
      <c r="T10" s="23"/>
      <c r="U10" s="50"/>
      <c r="V10" s="138"/>
      <c r="W10" s="138"/>
      <c r="X10" s="138"/>
      <c r="Y10" s="139"/>
      <c r="Z10" s="20"/>
      <c r="AA10" s="20"/>
      <c r="AB10" s="20"/>
      <c r="AC10" s="20"/>
      <c r="AD10" s="20"/>
      <c r="AE10" s="9"/>
      <c r="AF10" s="17"/>
      <c r="AG10" s="17"/>
      <c r="AH10" s="17"/>
      <c r="AK10" s="121"/>
      <c r="AM10" s="30"/>
    </row>
    <row r="11" spans="1:40" x14ac:dyDescent="0.25">
      <c r="A11" s="140" t="s">
        <v>43</v>
      </c>
      <c r="B11" s="140"/>
      <c r="C11" s="140"/>
      <c r="D11" s="140"/>
      <c r="E11" s="140"/>
      <c r="F11" s="140"/>
      <c r="G11" s="140"/>
      <c r="H11" s="140"/>
      <c r="I11" s="140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0"/>
      <c r="W11" s="140"/>
      <c r="X11" s="140"/>
      <c r="Y11" s="14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64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189" t="s">
        <v>5</v>
      </c>
      <c r="B13" s="230" t="s">
        <v>6</v>
      </c>
      <c r="C13" s="187" t="s">
        <v>7</v>
      </c>
      <c r="D13" s="188"/>
      <c r="E13" s="188"/>
      <c r="F13" s="189"/>
      <c r="G13" s="196" t="s">
        <v>8</v>
      </c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245" t="s">
        <v>5</v>
      </c>
      <c r="U13" s="230" t="s">
        <v>6</v>
      </c>
      <c r="V13" s="187" t="s">
        <v>7</v>
      </c>
      <c r="W13" s="188"/>
      <c r="X13" s="188"/>
      <c r="Y13" s="189"/>
      <c r="Z13" s="237" t="s">
        <v>9</v>
      </c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30"/>
    </row>
    <row r="14" spans="1:40" ht="15" customHeight="1" x14ac:dyDescent="0.25">
      <c r="A14" s="192"/>
      <c r="B14" s="231"/>
      <c r="C14" s="190"/>
      <c r="D14" s="191"/>
      <c r="E14" s="191"/>
      <c r="F14" s="192"/>
      <c r="G14" s="181" t="s">
        <v>34</v>
      </c>
      <c r="H14" s="181" t="s">
        <v>35</v>
      </c>
      <c r="I14" s="181" t="s">
        <v>32</v>
      </c>
      <c r="J14" s="181" t="s">
        <v>36</v>
      </c>
      <c r="K14" s="181" t="s">
        <v>10</v>
      </c>
      <c r="L14" s="179" t="s">
        <v>41</v>
      </c>
      <c r="M14" s="179" t="s">
        <v>11</v>
      </c>
      <c r="N14" s="179" t="s">
        <v>51</v>
      </c>
      <c r="O14" s="179" t="s">
        <v>52</v>
      </c>
      <c r="P14" s="179" t="s">
        <v>12</v>
      </c>
      <c r="Q14" s="179" t="s">
        <v>53</v>
      </c>
      <c r="R14" s="179" t="s">
        <v>54</v>
      </c>
      <c r="S14" s="225" t="s">
        <v>13</v>
      </c>
      <c r="T14" s="246"/>
      <c r="U14" s="231"/>
      <c r="V14" s="190"/>
      <c r="W14" s="191"/>
      <c r="X14" s="191"/>
      <c r="Y14" s="192"/>
      <c r="Z14" s="181" t="s">
        <v>34</v>
      </c>
      <c r="AA14" s="181" t="s">
        <v>35</v>
      </c>
      <c r="AB14" s="181" t="s">
        <v>32</v>
      </c>
      <c r="AC14" s="181" t="s">
        <v>36</v>
      </c>
      <c r="AD14" s="181" t="s">
        <v>10</v>
      </c>
      <c r="AE14" s="179" t="s">
        <v>41</v>
      </c>
      <c r="AF14" s="179" t="s">
        <v>11</v>
      </c>
      <c r="AG14" s="179" t="s">
        <v>51</v>
      </c>
      <c r="AH14" s="179" t="s">
        <v>52</v>
      </c>
      <c r="AI14" s="179" t="s">
        <v>12</v>
      </c>
      <c r="AJ14" s="179" t="s">
        <v>53</v>
      </c>
      <c r="AK14" s="179" t="s">
        <v>54</v>
      </c>
      <c r="AL14" s="225" t="s">
        <v>13</v>
      </c>
      <c r="AM14" s="30"/>
    </row>
    <row r="15" spans="1:40" ht="123.75" customHeight="1" x14ac:dyDescent="0.25">
      <c r="A15" s="195"/>
      <c r="B15" s="232"/>
      <c r="C15" s="193"/>
      <c r="D15" s="194"/>
      <c r="E15" s="194"/>
      <c r="F15" s="195"/>
      <c r="G15" s="182"/>
      <c r="H15" s="182"/>
      <c r="I15" s="182"/>
      <c r="J15" s="182"/>
      <c r="K15" s="182"/>
      <c r="L15" s="180"/>
      <c r="M15" s="180"/>
      <c r="N15" s="180"/>
      <c r="O15" s="180"/>
      <c r="P15" s="180"/>
      <c r="Q15" s="180"/>
      <c r="R15" s="180"/>
      <c r="S15" s="226"/>
      <c r="T15" s="247"/>
      <c r="U15" s="232"/>
      <c r="V15" s="193"/>
      <c r="W15" s="194"/>
      <c r="X15" s="194"/>
      <c r="Y15" s="195"/>
      <c r="Z15" s="182"/>
      <c r="AA15" s="182"/>
      <c r="AB15" s="182"/>
      <c r="AC15" s="182"/>
      <c r="AD15" s="182"/>
      <c r="AE15" s="180"/>
      <c r="AF15" s="180"/>
      <c r="AG15" s="180"/>
      <c r="AH15" s="180"/>
      <c r="AI15" s="180"/>
      <c r="AJ15" s="180"/>
      <c r="AK15" s="180"/>
      <c r="AL15" s="226"/>
    </row>
    <row r="16" spans="1:40" s="60" customFormat="1" ht="12" thickBot="1" x14ac:dyDescent="0.25">
      <c r="A16" s="46">
        <v>1</v>
      </c>
      <c r="B16" s="47">
        <v>2</v>
      </c>
      <c r="C16" s="248">
        <v>3</v>
      </c>
      <c r="D16" s="249"/>
      <c r="E16" s="249"/>
      <c r="F16" s="250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8">
        <v>3</v>
      </c>
      <c r="W16" s="249"/>
      <c r="X16" s="249"/>
      <c r="Y16" s="250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46</v>
      </c>
      <c r="B17" s="57" t="s">
        <v>14</v>
      </c>
      <c r="C17" s="222" t="s">
        <v>63</v>
      </c>
      <c r="D17" s="223"/>
      <c r="E17" s="223"/>
      <c r="F17" s="224"/>
      <c r="G17" s="58">
        <v>168365574</v>
      </c>
      <c r="H17" s="58">
        <v>0</v>
      </c>
      <c r="I17" s="58">
        <v>168365574</v>
      </c>
      <c r="J17" s="58">
        <v>10126910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160582914</v>
      </c>
      <c r="Q17" s="58">
        <v>6764800</v>
      </c>
      <c r="R17" s="58">
        <v>11144770</v>
      </c>
      <c r="S17" s="58">
        <v>0</v>
      </c>
      <c r="T17" s="56" t="s">
        <v>46</v>
      </c>
      <c r="U17" s="57" t="s">
        <v>14</v>
      </c>
      <c r="V17" s="222" t="s">
        <v>15</v>
      </c>
      <c r="W17" s="223"/>
      <c r="X17" s="223"/>
      <c r="Y17" s="224"/>
      <c r="Z17" s="132">
        <v>101176528.76000001</v>
      </c>
      <c r="AA17" s="58">
        <v>0</v>
      </c>
      <c r="AB17" s="58">
        <v>101176528.76000001</v>
      </c>
      <c r="AC17" s="58">
        <v>5611280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97363713.519999996</v>
      </c>
      <c r="AJ17" s="58">
        <v>4058294.13</v>
      </c>
      <c r="AK17" s="124">
        <v>5365801.1100000003</v>
      </c>
      <c r="AL17" s="59">
        <v>0</v>
      </c>
    </row>
    <row r="18" spans="1:40" s="104" customFormat="1" ht="11.25" x14ac:dyDescent="0.2">
      <c r="A18" s="153" t="s">
        <v>422</v>
      </c>
      <c r="B18" s="105" t="s">
        <v>14</v>
      </c>
      <c r="C18" s="273" t="s">
        <v>423</v>
      </c>
      <c r="D18" s="273"/>
      <c r="E18" s="273"/>
      <c r="F18" s="273"/>
      <c r="G18" s="106">
        <v>38764670</v>
      </c>
      <c r="H18" s="106">
        <v>0</v>
      </c>
      <c r="I18" s="106">
        <v>38764670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4346000</v>
      </c>
      <c r="R18" s="106">
        <v>2351170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73" t="str">
        <f t="shared" ref="V18:V81" si="2">""&amp;C18</f>
        <v>00010000000000000000</v>
      </c>
      <c r="W18" s="273"/>
      <c r="X18" s="273"/>
      <c r="Y18" s="273"/>
      <c r="Z18" s="106">
        <v>20852188.280000001</v>
      </c>
      <c r="AA18" s="106">
        <v>0</v>
      </c>
      <c r="AB18" s="106">
        <v>20852188.280000001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17058108.879999999</v>
      </c>
      <c r="AJ18" s="106">
        <v>2896187.55</v>
      </c>
      <c r="AK18" s="125">
        <v>897891.85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3" t="s">
        <v>424</v>
      </c>
      <c r="B19" s="105" t="s">
        <v>14</v>
      </c>
      <c r="C19" s="273" t="s">
        <v>425</v>
      </c>
      <c r="D19" s="273"/>
      <c r="E19" s="273"/>
      <c r="F19" s="273"/>
      <c r="G19" s="106">
        <v>29581500</v>
      </c>
      <c r="H19" s="106">
        <v>0</v>
      </c>
      <c r="I19" s="106">
        <v>29581500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27378500</v>
      </c>
      <c r="Q19" s="106">
        <v>2017000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73" t="str">
        <f t="shared" si="2"/>
        <v>00010100000000000000</v>
      </c>
      <c r="W19" s="273"/>
      <c r="X19" s="273"/>
      <c r="Y19" s="273"/>
      <c r="Z19" s="106">
        <v>15512368.880000001</v>
      </c>
      <c r="AA19" s="106">
        <v>0</v>
      </c>
      <c r="AB19" s="106">
        <v>15512368.880000001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14056575.039999999</v>
      </c>
      <c r="AJ19" s="106">
        <v>1433935.14</v>
      </c>
      <c r="AK19" s="125">
        <v>21858.7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3" t="s">
        <v>426</v>
      </c>
      <c r="B20" s="105" t="s">
        <v>14</v>
      </c>
      <c r="C20" s="273" t="s">
        <v>427</v>
      </c>
      <c r="D20" s="273"/>
      <c r="E20" s="273"/>
      <c r="F20" s="273"/>
      <c r="G20" s="106">
        <v>29581500</v>
      </c>
      <c r="H20" s="106">
        <v>0</v>
      </c>
      <c r="I20" s="106">
        <v>29581500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27378500</v>
      </c>
      <c r="Q20" s="106">
        <v>2017000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73" t="str">
        <f t="shared" si="2"/>
        <v>00010102000010000110</v>
      </c>
      <c r="W20" s="273"/>
      <c r="X20" s="273"/>
      <c r="Y20" s="273"/>
      <c r="Z20" s="106">
        <v>15512368.880000001</v>
      </c>
      <c r="AA20" s="106">
        <v>0</v>
      </c>
      <c r="AB20" s="106">
        <v>15512368.880000001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14056575.039999999</v>
      </c>
      <c r="AJ20" s="106">
        <v>1433935.14</v>
      </c>
      <c r="AK20" s="125">
        <v>21858.7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2" t="s">
        <v>428</v>
      </c>
      <c r="B21" s="100" t="s">
        <v>14</v>
      </c>
      <c r="C21" s="202" t="s">
        <v>429</v>
      </c>
      <c r="D21" s="203"/>
      <c r="E21" s="203"/>
      <c r="F21" s="204"/>
      <c r="G21" s="106">
        <v>29158000</v>
      </c>
      <c r="H21" s="101">
        <v>0</v>
      </c>
      <c r="I21" s="106">
        <v>29158000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26976000</v>
      </c>
      <c r="Q21" s="84">
        <v>1997000</v>
      </c>
      <c r="R21" s="84">
        <v>185000</v>
      </c>
      <c r="S21" s="84">
        <v>0</v>
      </c>
      <c r="T21" s="142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0" t="str">
        <f t="shared" si="1"/>
        <v>010</v>
      </c>
      <c r="V21" s="227" t="str">
        <f t="shared" si="2"/>
        <v>00010102010010000110</v>
      </c>
      <c r="W21" s="228"/>
      <c r="X21" s="228"/>
      <c r="Y21" s="229"/>
      <c r="Z21" s="106">
        <v>15376301.1</v>
      </c>
      <c r="AA21" s="101">
        <v>0</v>
      </c>
      <c r="AB21" s="106">
        <v>15376301.1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13925945.74</v>
      </c>
      <c r="AJ21" s="84">
        <v>1428536.66</v>
      </c>
      <c r="AK21" s="85">
        <v>21818.7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2" t="s">
        <v>430</v>
      </c>
      <c r="B22" s="100" t="s">
        <v>14</v>
      </c>
      <c r="C22" s="202" t="s">
        <v>431</v>
      </c>
      <c r="D22" s="203"/>
      <c r="E22" s="203"/>
      <c r="F22" s="204"/>
      <c r="G22" s="106">
        <v>116000</v>
      </c>
      <c r="H22" s="101"/>
      <c r="I22" s="106">
        <v>116000</v>
      </c>
      <c r="J22" s="101"/>
      <c r="K22" s="84"/>
      <c r="L22" s="84"/>
      <c r="M22" s="84"/>
      <c r="N22" s="84"/>
      <c r="O22" s="84"/>
      <c r="P22" s="84">
        <v>110000</v>
      </c>
      <c r="Q22" s="84">
        <v>5000</v>
      </c>
      <c r="R22" s="84">
        <v>1000</v>
      </c>
      <c r="S22" s="84"/>
      <c r="T22" s="142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0" t="str">
        <f t="shared" si="1"/>
        <v>010</v>
      </c>
      <c r="V22" s="227" t="str">
        <f t="shared" si="2"/>
        <v>00010102020010000110</v>
      </c>
      <c r="W22" s="228"/>
      <c r="X22" s="228"/>
      <c r="Y22" s="229"/>
      <c r="Z22" s="106">
        <v>17953</v>
      </c>
      <c r="AA22" s="101"/>
      <c r="AB22" s="106">
        <v>17953</v>
      </c>
      <c r="AC22" s="101"/>
      <c r="AD22" s="84"/>
      <c r="AE22" s="84"/>
      <c r="AF22" s="84"/>
      <c r="AG22" s="84"/>
      <c r="AH22" s="84"/>
      <c r="AI22" s="84">
        <v>16317.7</v>
      </c>
      <c r="AJ22" s="84">
        <v>1595.3</v>
      </c>
      <c r="AK22" s="85">
        <v>40</v>
      </c>
      <c r="AL22" s="86"/>
      <c r="AM22" s="102" t="str">
        <f t="shared" si="3"/>
        <v>00010102020010000110</v>
      </c>
      <c r="AN22" s="103"/>
    </row>
    <row r="23" spans="1:40" s="104" customFormat="1" ht="39" x14ac:dyDescent="0.2">
      <c r="A23" s="152" t="s">
        <v>432</v>
      </c>
      <c r="B23" s="100" t="s">
        <v>14</v>
      </c>
      <c r="C23" s="202" t="s">
        <v>433</v>
      </c>
      <c r="D23" s="203"/>
      <c r="E23" s="203"/>
      <c r="F23" s="204"/>
      <c r="G23" s="106">
        <v>222000</v>
      </c>
      <c r="H23" s="101">
        <v>0</v>
      </c>
      <c r="I23" s="106">
        <v>222000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15000</v>
      </c>
      <c r="R23" s="84">
        <v>0</v>
      </c>
      <c r="S23" s="84">
        <v>0</v>
      </c>
      <c r="T23" s="142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0" t="str">
        <f t="shared" si="1"/>
        <v>010</v>
      </c>
      <c r="V23" s="227" t="str">
        <f t="shared" si="2"/>
        <v>00010102030010000110</v>
      </c>
      <c r="W23" s="228"/>
      <c r="X23" s="228"/>
      <c r="Y23" s="229"/>
      <c r="Z23" s="106">
        <v>38031.78</v>
      </c>
      <c r="AA23" s="101">
        <v>0</v>
      </c>
      <c r="AB23" s="106">
        <v>38031.78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34228.6</v>
      </c>
      <c r="AJ23" s="84">
        <v>3803.18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2" t="s">
        <v>434</v>
      </c>
      <c r="B24" s="100" t="s">
        <v>14</v>
      </c>
      <c r="C24" s="202" t="s">
        <v>435</v>
      </c>
      <c r="D24" s="203"/>
      <c r="E24" s="203"/>
      <c r="F24" s="204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2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0" t="str">
        <f t="shared" si="1"/>
        <v>010</v>
      </c>
      <c r="V24" s="227" t="str">
        <f t="shared" si="2"/>
        <v>00010102040010000110</v>
      </c>
      <c r="W24" s="228"/>
      <c r="X24" s="228"/>
      <c r="Y24" s="229"/>
      <c r="Z24" s="106">
        <v>80083</v>
      </c>
      <c r="AA24" s="101">
        <v>0</v>
      </c>
      <c r="AB24" s="106">
        <v>80083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80083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3" t="s">
        <v>436</v>
      </c>
      <c r="B25" s="105" t="s">
        <v>14</v>
      </c>
      <c r="C25" s="273" t="s">
        <v>437</v>
      </c>
      <c r="D25" s="273"/>
      <c r="E25" s="273"/>
      <c r="F25" s="273"/>
      <c r="G25" s="106">
        <v>2795000</v>
      </c>
      <c r="H25" s="106">
        <v>0</v>
      </c>
      <c r="I25" s="106">
        <v>2795000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981000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73" t="str">
        <f t="shared" si="2"/>
        <v>00010300000000000000</v>
      </c>
      <c r="W25" s="273"/>
      <c r="X25" s="273"/>
      <c r="Y25" s="273"/>
      <c r="Z25" s="106">
        <v>1943497.46</v>
      </c>
      <c r="AA25" s="106">
        <v>0</v>
      </c>
      <c r="AB25" s="106">
        <v>1943497.46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457984.36</v>
      </c>
      <c r="AJ25" s="106">
        <v>804408.26</v>
      </c>
      <c r="AK25" s="125">
        <v>681104.84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3" t="s">
        <v>438</v>
      </c>
      <c r="B26" s="105" t="s">
        <v>14</v>
      </c>
      <c r="C26" s="273" t="s">
        <v>439</v>
      </c>
      <c r="D26" s="273"/>
      <c r="E26" s="273"/>
      <c r="F26" s="273"/>
      <c r="G26" s="106">
        <v>2795000</v>
      </c>
      <c r="H26" s="106">
        <v>0</v>
      </c>
      <c r="I26" s="106">
        <v>2795000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981000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73" t="str">
        <f t="shared" si="2"/>
        <v>00010302000010000110</v>
      </c>
      <c r="W26" s="273"/>
      <c r="X26" s="273"/>
      <c r="Y26" s="273"/>
      <c r="Z26" s="106">
        <v>1943497.46</v>
      </c>
      <c r="AA26" s="106">
        <v>0</v>
      </c>
      <c r="AB26" s="106">
        <v>1943497.46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457984.36</v>
      </c>
      <c r="AJ26" s="106">
        <v>804408.26</v>
      </c>
      <c r="AK26" s="125">
        <v>681104.84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2" t="s">
        <v>440</v>
      </c>
      <c r="B27" s="100" t="s">
        <v>14</v>
      </c>
      <c r="C27" s="202" t="s">
        <v>441</v>
      </c>
      <c r="D27" s="203"/>
      <c r="E27" s="203"/>
      <c r="F27" s="204"/>
      <c r="G27" s="106">
        <v>912000</v>
      </c>
      <c r="H27" s="101">
        <v>0</v>
      </c>
      <c r="I27" s="106">
        <v>912000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355000</v>
      </c>
      <c r="S27" s="84">
        <v>0</v>
      </c>
      <c r="T27" s="142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0" t="str">
        <f t="shared" si="1"/>
        <v>010</v>
      </c>
      <c r="V27" s="227" t="str">
        <f t="shared" si="2"/>
        <v>00010302230010000110</v>
      </c>
      <c r="W27" s="228"/>
      <c r="X27" s="228"/>
      <c r="Y27" s="229"/>
      <c r="Z27" s="106">
        <v>650969.99</v>
      </c>
      <c r="AA27" s="101">
        <v>0</v>
      </c>
      <c r="AB27" s="106">
        <v>650969.99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153400.76</v>
      </c>
      <c r="AJ27" s="84">
        <v>269434.7</v>
      </c>
      <c r="AK27" s="85">
        <v>228134.53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2" t="s">
        <v>442</v>
      </c>
      <c r="B28" s="100" t="s">
        <v>14</v>
      </c>
      <c r="C28" s="202" t="s">
        <v>443</v>
      </c>
      <c r="D28" s="203"/>
      <c r="E28" s="203"/>
      <c r="F28" s="204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2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0" t="str">
        <f t="shared" si="1"/>
        <v>010</v>
      </c>
      <c r="V28" s="227" t="str">
        <f t="shared" si="2"/>
        <v>00010302240010000110</v>
      </c>
      <c r="W28" s="228"/>
      <c r="X28" s="228"/>
      <c r="Y28" s="229"/>
      <c r="Z28" s="106">
        <v>10800.33</v>
      </c>
      <c r="AA28" s="101">
        <v>0</v>
      </c>
      <c r="AB28" s="106">
        <v>10800.33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2545.11</v>
      </c>
      <c r="AJ28" s="84">
        <v>4470.29</v>
      </c>
      <c r="AK28" s="85">
        <v>3784.93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2" t="s">
        <v>444</v>
      </c>
      <c r="B29" s="100" t="s">
        <v>14</v>
      </c>
      <c r="C29" s="202" t="s">
        <v>445</v>
      </c>
      <c r="D29" s="203"/>
      <c r="E29" s="203"/>
      <c r="F29" s="204"/>
      <c r="G29" s="106">
        <v>1852000</v>
      </c>
      <c r="H29" s="101">
        <v>0</v>
      </c>
      <c r="I29" s="106">
        <v>1852000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611000</v>
      </c>
      <c r="S29" s="84">
        <v>0</v>
      </c>
      <c r="T29" s="142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0" t="str">
        <f t="shared" si="1"/>
        <v>010</v>
      </c>
      <c r="V29" s="227" t="str">
        <f t="shared" si="2"/>
        <v>00010302250010000110</v>
      </c>
      <c r="W29" s="228"/>
      <c r="X29" s="228"/>
      <c r="Y29" s="229"/>
      <c r="Z29" s="106">
        <v>1379048.22</v>
      </c>
      <c r="AA29" s="101">
        <v>0</v>
      </c>
      <c r="AB29" s="106">
        <v>1379048.22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324972.12</v>
      </c>
      <c r="AJ29" s="84">
        <v>570784.27</v>
      </c>
      <c r="AK29" s="85">
        <v>483291.83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2" t="s">
        <v>446</v>
      </c>
      <c r="B30" s="100" t="s">
        <v>14</v>
      </c>
      <c r="C30" s="202" t="s">
        <v>447</v>
      </c>
      <c r="D30" s="203"/>
      <c r="E30" s="203"/>
      <c r="F30" s="204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2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0" t="str">
        <f t="shared" si="1"/>
        <v>010</v>
      </c>
      <c r="V30" s="227" t="str">
        <f t="shared" si="2"/>
        <v>00010302260010000110</v>
      </c>
      <c r="W30" s="228"/>
      <c r="X30" s="228"/>
      <c r="Y30" s="229"/>
      <c r="Z30" s="106">
        <v>-97321.08</v>
      </c>
      <c r="AA30" s="101">
        <v>0</v>
      </c>
      <c r="AB30" s="106">
        <v>-97321.08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-22933.63</v>
      </c>
      <c r="AJ30" s="84">
        <v>-40281</v>
      </c>
      <c r="AK30" s="85">
        <v>-34106.449999999997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 x14ac:dyDescent="0.2">
      <c r="A31" s="153" t="s">
        <v>448</v>
      </c>
      <c r="B31" s="105" t="s">
        <v>14</v>
      </c>
      <c r="C31" s="273" t="s">
        <v>449</v>
      </c>
      <c r="D31" s="273"/>
      <c r="E31" s="273"/>
      <c r="F31" s="273"/>
      <c r="G31" s="106">
        <v>2600000</v>
      </c>
      <c r="H31" s="106">
        <v>0</v>
      </c>
      <c r="I31" s="106">
        <v>2600000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2600000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73" t="str">
        <f t="shared" si="2"/>
        <v>00010500000000000000</v>
      </c>
      <c r="W31" s="273"/>
      <c r="X31" s="273"/>
      <c r="Y31" s="273"/>
      <c r="Z31" s="106">
        <v>1344736.21</v>
      </c>
      <c r="AA31" s="106">
        <v>0</v>
      </c>
      <c r="AB31" s="106">
        <v>1344736.21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1344736.21</v>
      </c>
      <c r="AJ31" s="106">
        <v>0</v>
      </c>
      <c r="AK31" s="125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3" t="s">
        <v>450</v>
      </c>
      <c r="B32" s="105" t="s">
        <v>14</v>
      </c>
      <c r="C32" s="273" t="s">
        <v>451</v>
      </c>
      <c r="D32" s="273"/>
      <c r="E32" s="273"/>
      <c r="F32" s="273"/>
      <c r="G32" s="106">
        <v>2600000</v>
      </c>
      <c r="H32" s="106">
        <v>0</v>
      </c>
      <c r="I32" s="106">
        <v>2600000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2600000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73" t="str">
        <f t="shared" si="2"/>
        <v>00010502000020000110</v>
      </c>
      <c r="W32" s="273"/>
      <c r="X32" s="273"/>
      <c r="Y32" s="273"/>
      <c r="Z32" s="106">
        <v>1341736.21</v>
      </c>
      <c r="AA32" s="106">
        <v>0</v>
      </c>
      <c r="AB32" s="106">
        <v>1341736.21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1341736.21</v>
      </c>
      <c r="AJ32" s="106">
        <v>0</v>
      </c>
      <c r="AK32" s="125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2" t="s">
        <v>450</v>
      </c>
      <c r="B33" s="100" t="s">
        <v>14</v>
      </c>
      <c r="C33" s="202" t="s">
        <v>452</v>
      </c>
      <c r="D33" s="203"/>
      <c r="E33" s="203"/>
      <c r="F33" s="204"/>
      <c r="G33" s="106">
        <v>2595000</v>
      </c>
      <c r="H33" s="101">
        <v>0</v>
      </c>
      <c r="I33" s="106">
        <v>2595000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2595000</v>
      </c>
      <c r="Q33" s="84">
        <v>0</v>
      </c>
      <c r="R33" s="84">
        <v>0</v>
      </c>
      <c r="S33" s="84">
        <v>0</v>
      </c>
      <c r="T33" s="142" t="str">
        <f t="shared" si="0"/>
        <v>Единый налог на вмененный доход для отдельных видов деятельности</v>
      </c>
      <c r="U33" s="150" t="str">
        <f t="shared" si="1"/>
        <v>010</v>
      </c>
      <c r="V33" s="227" t="str">
        <f t="shared" si="2"/>
        <v>00010502010020000110</v>
      </c>
      <c r="W33" s="228"/>
      <c r="X33" s="228"/>
      <c r="Y33" s="229"/>
      <c r="Z33" s="106">
        <v>1341736.21</v>
      </c>
      <c r="AA33" s="101">
        <v>0</v>
      </c>
      <c r="AB33" s="106">
        <v>1341736.21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1341736.21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2" t="s">
        <v>453</v>
      </c>
      <c r="B34" s="100" t="s">
        <v>14</v>
      </c>
      <c r="C34" s="202" t="s">
        <v>454</v>
      </c>
      <c r="D34" s="203"/>
      <c r="E34" s="203"/>
      <c r="F34" s="204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2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0" t="str">
        <f t="shared" si="1"/>
        <v>010</v>
      </c>
      <c r="V34" s="227" t="str">
        <f t="shared" si="2"/>
        <v>00010502020020000110</v>
      </c>
      <c r="W34" s="228"/>
      <c r="X34" s="228"/>
      <c r="Y34" s="229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3" t="s">
        <v>455</v>
      </c>
      <c r="B35" s="105" t="s">
        <v>14</v>
      </c>
      <c r="C35" s="273" t="s">
        <v>456</v>
      </c>
      <c r="D35" s="273"/>
      <c r="E35" s="273"/>
      <c r="F35" s="273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273" t="str">
        <f t="shared" si="2"/>
        <v>00010504000020000110</v>
      </c>
      <c r="W35" s="273"/>
      <c r="X35" s="273"/>
      <c r="Y35" s="273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5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2" t="s">
        <v>457</v>
      </c>
      <c r="B36" s="100" t="s">
        <v>14</v>
      </c>
      <c r="C36" s="202" t="s">
        <v>458</v>
      </c>
      <c r="D36" s="203"/>
      <c r="E36" s="203"/>
      <c r="F36" s="204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2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0" t="str">
        <f t="shared" si="1"/>
        <v>010</v>
      </c>
      <c r="V36" s="227" t="str">
        <f t="shared" si="2"/>
        <v>00010504020020000110</v>
      </c>
      <c r="W36" s="228"/>
      <c r="X36" s="228"/>
      <c r="Y36" s="229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3" t="s">
        <v>459</v>
      </c>
      <c r="B37" s="105" t="s">
        <v>14</v>
      </c>
      <c r="C37" s="273" t="s">
        <v>460</v>
      </c>
      <c r="D37" s="273"/>
      <c r="E37" s="273"/>
      <c r="F37" s="273"/>
      <c r="G37" s="106">
        <v>1769300</v>
      </c>
      <c r="H37" s="106"/>
      <c r="I37" s="106">
        <v>1769300</v>
      </c>
      <c r="J37" s="106"/>
      <c r="K37" s="106"/>
      <c r="L37" s="106"/>
      <c r="M37" s="106"/>
      <c r="N37" s="106"/>
      <c r="O37" s="106"/>
      <c r="P37" s="106"/>
      <c r="Q37" s="106">
        <v>757000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273" t="str">
        <f t="shared" si="2"/>
        <v>00010600000000000000</v>
      </c>
      <c r="W37" s="273"/>
      <c r="X37" s="273"/>
      <c r="Y37" s="273"/>
      <c r="Z37" s="106">
        <v>613532.91</v>
      </c>
      <c r="AA37" s="106"/>
      <c r="AB37" s="106">
        <v>613532.91</v>
      </c>
      <c r="AC37" s="106"/>
      <c r="AD37" s="106"/>
      <c r="AE37" s="106"/>
      <c r="AF37" s="106"/>
      <c r="AG37" s="106"/>
      <c r="AH37" s="106"/>
      <c r="AI37" s="106"/>
      <c r="AJ37" s="106">
        <v>454583.73</v>
      </c>
      <c r="AK37" s="125">
        <v>158949.18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3" t="s">
        <v>461</v>
      </c>
      <c r="B38" s="105" t="s">
        <v>14</v>
      </c>
      <c r="C38" s="273" t="s">
        <v>462</v>
      </c>
      <c r="D38" s="273"/>
      <c r="E38" s="273"/>
      <c r="F38" s="273"/>
      <c r="G38" s="106">
        <v>600000</v>
      </c>
      <c r="H38" s="106"/>
      <c r="I38" s="106">
        <v>600000</v>
      </c>
      <c r="J38" s="106"/>
      <c r="K38" s="106"/>
      <c r="L38" s="106"/>
      <c r="M38" s="106"/>
      <c r="N38" s="106"/>
      <c r="O38" s="106"/>
      <c r="P38" s="106"/>
      <c r="Q38" s="106">
        <v>390000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273" t="str">
        <f t="shared" si="2"/>
        <v>00010601000000000110</v>
      </c>
      <c r="W38" s="273"/>
      <c r="X38" s="273"/>
      <c r="Y38" s="273"/>
      <c r="Z38" s="106">
        <v>106555.37</v>
      </c>
      <c r="AA38" s="106"/>
      <c r="AB38" s="106">
        <v>106555.37</v>
      </c>
      <c r="AC38" s="106"/>
      <c r="AD38" s="106"/>
      <c r="AE38" s="106"/>
      <c r="AF38" s="106"/>
      <c r="AG38" s="106"/>
      <c r="AH38" s="106"/>
      <c r="AI38" s="106"/>
      <c r="AJ38" s="106">
        <v>83879.149999999994</v>
      </c>
      <c r="AK38" s="125">
        <v>22676.22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2" t="s">
        <v>463</v>
      </c>
      <c r="B39" s="100" t="s">
        <v>14</v>
      </c>
      <c r="C39" s="202" t="s">
        <v>464</v>
      </c>
      <c r="D39" s="203"/>
      <c r="E39" s="203"/>
      <c r="F39" s="204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0" t="str">
        <f t="shared" si="1"/>
        <v>010</v>
      </c>
      <c r="V39" s="227" t="str">
        <f t="shared" si="2"/>
        <v>00010601030100000110</v>
      </c>
      <c r="W39" s="228"/>
      <c r="X39" s="228"/>
      <c r="Y39" s="229"/>
      <c r="Z39" s="106">
        <v>22676.22</v>
      </c>
      <c r="AA39" s="101"/>
      <c r="AB39" s="106">
        <v>22676.22</v>
      </c>
      <c r="AC39" s="101"/>
      <c r="AD39" s="84"/>
      <c r="AE39" s="84"/>
      <c r="AF39" s="84"/>
      <c r="AG39" s="84"/>
      <c r="AH39" s="84"/>
      <c r="AI39" s="84"/>
      <c r="AJ39" s="84"/>
      <c r="AK39" s="85">
        <v>22676.22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2" t="s">
        <v>465</v>
      </c>
      <c r="B40" s="100" t="s">
        <v>14</v>
      </c>
      <c r="C40" s="202" t="s">
        <v>466</v>
      </c>
      <c r="D40" s="203"/>
      <c r="E40" s="203"/>
      <c r="F40" s="204"/>
      <c r="G40" s="106">
        <v>390000</v>
      </c>
      <c r="H40" s="101"/>
      <c r="I40" s="106">
        <v>390000</v>
      </c>
      <c r="J40" s="101"/>
      <c r="K40" s="84"/>
      <c r="L40" s="84"/>
      <c r="M40" s="84"/>
      <c r="N40" s="84"/>
      <c r="O40" s="84"/>
      <c r="P40" s="84"/>
      <c r="Q40" s="84">
        <v>390000</v>
      </c>
      <c r="R40" s="84"/>
      <c r="S40" s="84"/>
      <c r="T40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0" t="str">
        <f t="shared" si="1"/>
        <v>010</v>
      </c>
      <c r="V40" s="227" t="str">
        <f t="shared" si="2"/>
        <v>00010601030130000110</v>
      </c>
      <c r="W40" s="228"/>
      <c r="X40" s="228"/>
      <c r="Y40" s="229"/>
      <c r="Z40" s="106">
        <v>83879.149999999994</v>
      </c>
      <c r="AA40" s="101"/>
      <c r="AB40" s="106">
        <v>83879.149999999994</v>
      </c>
      <c r="AC40" s="101"/>
      <c r="AD40" s="84"/>
      <c r="AE40" s="84"/>
      <c r="AF40" s="84"/>
      <c r="AG40" s="84"/>
      <c r="AH40" s="84"/>
      <c r="AI40" s="84"/>
      <c r="AJ40" s="84">
        <v>83879.149999999994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3" t="s">
        <v>467</v>
      </c>
      <c r="B41" s="105" t="s">
        <v>14</v>
      </c>
      <c r="C41" s="273" t="s">
        <v>468</v>
      </c>
      <c r="D41" s="273"/>
      <c r="E41" s="273"/>
      <c r="F41" s="273"/>
      <c r="G41" s="106">
        <v>1169300</v>
      </c>
      <c r="H41" s="106"/>
      <c r="I41" s="106">
        <v>1169300</v>
      </c>
      <c r="J41" s="106"/>
      <c r="K41" s="106"/>
      <c r="L41" s="106"/>
      <c r="M41" s="106"/>
      <c r="N41" s="106"/>
      <c r="O41" s="106"/>
      <c r="P41" s="106"/>
      <c r="Q41" s="106">
        <v>367000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273" t="str">
        <f t="shared" si="2"/>
        <v>00010606000000000110</v>
      </c>
      <c r="W41" s="273"/>
      <c r="X41" s="273"/>
      <c r="Y41" s="273"/>
      <c r="Z41" s="106">
        <v>506977.54</v>
      </c>
      <c r="AA41" s="106"/>
      <c r="AB41" s="106">
        <v>506977.54</v>
      </c>
      <c r="AC41" s="106"/>
      <c r="AD41" s="106"/>
      <c r="AE41" s="106"/>
      <c r="AF41" s="106"/>
      <c r="AG41" s="106"/>
      <c r="AH41" s="106"/>
      <c r="AI41" s="106"/>
      <c r="AJ41" s="106">
        <v>370704.58</v>
      </c>
      <c r="AK41" s="125">
        <v>136272.95999999999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3" t="s">
        <v>469</v>
      </c>
      <c r="B42" s="105" t="s">
        <v>14</v>
      </c>
      <c r="C42" s="273" t="s">
        <v>470</v>
      </c>
      <c r="D42" s="273"/>
      <c r="E42" s="273"/>
      <c r="F42" s="273"/>
      <c r="G42" s="106">
        <v>614300</v>
      </c>
      <c r="H42" s="106"/>
      <c r="I42" s="106">
        <v>614300</v>
      </c>
      <c r="J42" s="106"/>
      <c r="K42" s="106"/>
      <c r="L42" s="106"/>
      <c r="M42" s="106"/>
      <c r="N42" s="106"/>
      <c r="O42" s="106"/>
      <c r="P42" s="106"/>
      <c r="Q42" s="106">
        <v>285000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273" t="str">
        <f t="shared" si="2"/>
        <v>00010606030000000110</v>
      </c>
      <c r="W42" s="273"/>
      <c r="X42" s="273"/>
      <c r="Y42" s="273"/>
      <c r="Z42" s="106">
        <v>415218.88</v>
      </c>
      <c r="AA42" s="106"/>
      <c r="AB42" s="106">
        <v>415218.88</v>
      </c>
      <c r="AC42" s="106"/>
      <c r="AD42" s="106"/>
      <c r="AE42" s="106"/>
      <c r="AF42" s="106"/>
      <c r="AG42" s="106"/>
      <c r="AH42" s="106"/>
      <c r="AI42" s="106"/>
      <c r="AJ42" s="106">
        <v>326960.13</v>
      </c>
      <c r="AK42" s="125">
        <v>88258.75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2" t="s">
        <v>471</v>
      </c>
      <c r="B43" s="100" t="s">
        <v>14</v>
      </c>
      <c r="C43" s="202" t="s">
        <v>472</v>
      </c>
      <c r="D43" s="203"/>
      <c r="E43" s="203"/>
      <c r="F43" s="204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2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0" t="str">
        <f t="shared" si="1"/>
        <v>010</v>
      </c>
      <c r="V43" s="227" t="str">
        <f t="shared" si="2"/>
        <v>00010606033100000110</v>
      </c>
      <c r="W43" s="228"/>
      <c r="X43" s="228"/>
      <c r="Y43" s="229"/>
      <c r="Z43" s="106">
        <v>88258.75</v>
      </c>
      <c r="AA43" s="101"/>
      <c r="AB43" s="106">
        <v>88258.75</v>
      </c>
      <c r="AC43" s="101"/>
      <c r="AD43" s="84"/>
      <c r="AE43" s="84"/>
      <c r="AF43" s="84"/>
      <c r="AG43" s="84"/>
      <c r="AH43" s="84"/>
      <c r="AI43" s="84"/>
      <c r="AJ43" s="84"/>
      <c r="AK43" s="85">
        <v>88258.75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2" t="s">
        <v>473</v>
      </c>
      <c r="B44" s="100" t="s">
        <v>14</v>
      </c>
      <c r="C44" s="202" t="s">
        <v>474</v>
      </c>
      <c r="D44" s="203"/>
      <c r="E44" s="203"/>
      <c r="F44" s="204"/>
      <c r="G44" s="106">
        <v>285000</v>
      </c>
      <c r="H44" s="101"/>
      <c r="I44" s="106">
        <v>285000</v>
      </c>
      <c r="J44" s="101"/>
      <c r="K44" s="84"/>
      <c r="L44" s="84"/>
      <c r="M44" s="84"/>
      <c r="N44" s="84"/>
      <c r="O44" s="84"/>
      <c r="P44" s="84"/>
      <c r="Q44" s="84">
        <v>285000</v>
      </c>
      <c r="R44" s="84"/>
      <c r="S44" s="84"/>
      <c r="T44" s="142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0" t="str">
        <f t="shared" si="1"/>
        <v>010</v>
      </c>
      <c r="V44" s="227" t="str">
        <f t="shared" si="2"/>
        <v>00010606033130000110</v>
      </c>
      <c r="W44" s="228"/>
      <c r="X44" s="228"/>
      <c r="Y44" s="229"/>
      <c r="Z44" s="106">
        <v>326960.13</v>
      </c>
      <c r="AA44" s="101"/>
      <c r="AB44" s="106">
        <v>326960.13</v>
      </c>
      <c r="AC44" s="101"/>
      <c r="AD44" s="84"/>
      <c r="AE44" s="84"/>
      <c r="AF44" s="84"/>
      <c r="AG44" s="84"/>
      <c r="AH44" s="84"/>
      <c r="AI44" s="84"/>
      <c r="AJ44" s="84">
        <v>326960.13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3" t="s">
        <v>475</v>
      </c>
      <c r="B45" s="105" t="s">
        <v>14</v>
      </c>
      <c r="C45" s="273" t="s">
        <v>476</v>
      </c>
      <c r="D45" s="273"/>
      <c r="E45" s="273"/>
      <c r="F45" s="273"/>
      <c r="G45" s="106">
        <v>555000</v>
      </c>
      <c r="H45" s="106"/>
      <c r="I45" s="106">
        <v>555000</v>
      </c>
      <c r="J45" s="106"/>
      <c r="K45" s="106"/>
      <c r="L45" s="106"/>
      <c r="M45" s="106"/>
      <c r="N45" s="106"/>
      <c r="O45" s="106"/>
      <c r="P45" s="106"/>
      <c r="Q45" s="106">
        <v>82000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273" t="str">
        <f t="shared" si="2"/>
        <v>00010606040000000110</v>
      </c>
      <c r="W45" s="273"/>
      <c r="X45" s="273"/>
      <c r="Y45" s="273"/>
      <c r="Z45" s="106">
        <v>91758.66</v>
      </c>
      <c r="AA45" s="106"/>
      <c r="AB45" s="106">
        <v>91758.66</v>
      </c>
      <c r="AC45" s="106"/>
      <c r="AD45" s="106"/>
      <c r="AE45" s="106"/>
      <c r="AF45" s="106"/>
      <c r="AG45" s="106"/>
      <c r="AH45" s="106"/>
      <c r="AI45" s="106"/>
      <c r="AJ45" s="106">
        <v>43744.45</v>
      </c>
      <c r="AK45" s="125">
        <v>48014.21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2" t="s">
        <v>477</v>
      </c>
      <c r="B46" s="100" t="s">
        <v>14</v>
      </c>
      <c r="C46" s="202" t="s">
        <v>478</v>
      </c>
      <c r="D46" s="203"/>
      <c r="E46" s="203"/>
      <c r="F46" s="204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2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0" t="str">
        <f t="shared" si="1"/>
        <v>010</v>
      </c>
      <c r="V46" s="227" t="str">
        <f t="shared" si="2"/>
        <v>00010606043100000110</v>
      </c>
      <c r="W46" s="228"/>
      <c r="X46" s="228"/>
      <c r="Y46" s="229"/>
      <c r="Z46" s="106">
        <v>48014.21</v>
      </c>
      <c r="AA46" s="101"/>
      <c r="AB46" s="106">
        <v>48014.21</v>
      </c>
      <c r="AC46" s="101"/>
      <c r="AD46" s="84"/>
      <c r="AE46" s="84"/>
      <c r="AF46" s="84"/>
      <c r="AG46" s="84"/>
      <c r="AH46" s="84"/>
      <c r="AI46" s="84"/>
      <c r="AJ46" s="84"/>
      <c r="AK46" s="85">
        <v>48014.21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2" t="s">
        <v>479</v>
      </c>
      <c r="B47" s="100" t="s">
        <v>14</v>
      </c>
      <c r="C47" s="202" t="s">
        <v>480</v>
      </c>
      <c r="D47" s="203"/>
      <c r="E47" s="203"/>
      <c r="F47" s="204"/>
      <c r="G47" s="106">
        <v>82000</v>
      </c>
      <c r="H47" s="101"/>
      <c r="I47" s="106">
        <v>82000</v>
      </c>
      <c r="J47" s="101"/>
      <c r="K47" s="84"/>
      <c r="L47" s="84"/>
      <c r="M47" s="84"/>
      <c r="N47" s="84"/>
      <c r="O47" s="84"/>
      <c r="P47" s="84"/>
      <c r="Q47" s="84">
        <v>82000</v>
      </c>
      <c r="R47" s="84"/>
      <c r="S47" s="84"/>
      <c r="T47" s="142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0" t="str">
        <f t="shared" si="1"/>
        <v>010</v>
      </c>
      <c r="V47" s="227" t="str">
        <f t="shared" si="2"/>
        <v>00010606043130000110</v>
      </c>
      <c r="W47" s="228"/>
      <c r="X47" s="228"/>
      <c r="Y47" s="229"/>
      <c r="Z47" s="106">
        <v>43744.45</v>
      </c>
      <c r="AA47" s="101"/>
      <c r="AB47" s="106">
        <v>43744.45</v>
      </c>
      <c r="AC47" s="101"/>
      <c r="AD47" s="84"/>
      <c r="AE47" s="84"/>
      <c r="AF47" s="84"/>
      <c r="AG47" s="84"/>
      <c r="AH47" s="84"/>
      <c r="AI47" s="84"/>
      <c r="AJ47" s="84">
        <v>43744.45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3" t="s">
        <v>481</v>
      </c>
      <c r="B48" s="105" t="s">
        <v>14</v>
      </c>
      <c r="C48" s="273" t="s">
        <v>482</v>
      </c>
      <c r="D48" s="273"/>
      <c r="E48" s="273"/>
      <c r="F48" s="273"/>
      <c r="G48" s="106">
        <v>503000</v>
      </c>
      <c r="H48" s="106">
        <v>0</v>
      </c>
      <c r="I48" s="106">
        <v>503000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470000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273" t="str">
        <f t="shared" si="2"/>
        <v>00010800000000000000</v>
      </c>
      <c r="W48" s="273"/>
      <c r="X48" s="273"/>
      <c r="Y48" s="273"/>
      <c r="Z48" s="106">
        <v>481133.09</v>
      </c>
      <c r="AA48" s="106">
        <v>0</v>
      </c>
      <c r="AB48" s="106">
        <v>481133.09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473883.09</v>
      </c>
      <c r="AJ48" s="106">
        <v>0</v>
      </c>
      <c r="AK48" s="125">
        <v>7250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3" t="s">
        <v>483</v>
      </c>
      <c r="B49" s="105" t="s">
        <v>14</v>
      </c>
      <c r="C49" s="273" t="s">
        <v>484</v>
      </c>
      <c r="D49" s="273"/>
      <c r="E49" s="273"/>
      <c r="F49" s="273"/>
      <c r="G49" s="106">
        <v>470000</v>
      </c>
      <c r="H49" s="106">
        <v>0</v>
      </c>
      <c r="I49" s="106">
        <v>470000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470000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273" t="str">
        <f t="shared" si="2"/>
        <v>00010803000010000110</v>
      </c>
      <c r="W49" s="273"/>
      <c r="X49" s="273"/>
      <c r="Y49" s="273"/>
      <c r="Z49" s="106">
        <v>473883.09</v>
      </c>
      <c r="AA49" s="106">
        <v>0</v>
      </c>
      <c r="AB49" s="106">
        <v>473883.09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473883.09</v>
      </c>
      <c r="AJ49" s="106">
        <v>0</v>
      </c>
      <c r="AK49" s="125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2" t="s">
        <v>485</v>
      </c>
      <c r="B50" s="100" t="s">
        <v>14</v>
      </c>
      <c r="C50" s="202" t="s">
        <v>486</v>
      </c>
      <c r="D50" s="203"/>
      <c r="E50" s="203"/>
      <c r="F50" s="204"/>
      <c r="G50" s="106">
        <v>470000</v>
      </c>
      <c r="H50" s="101">
        <v>0</v>
      </c>
      <c r="I50" s="106">
        <v>470000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470000</v>
      </c>
      <c r="Q50" s="84">
        <v>0</v>
      </c>
      <c r="R50" s="84">
        <v>0</v>
      </c>
      <c r="S50" s="84">
        <v>0</v>
      </c>
      <c r="T50" s="142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0" t="str">
        <f t="shared" si="1"/>
        <v>010</v>
      </c>
      <c r="V50" s="227" t="str">
        <f t="shared" si="2"/>
        <v>00010803010010000110</v>
      </c>
      <c r="W50" s="228"/>
      <c r="X50" s="228"/>
      <c r="Y50" s="229"/>
      <c r="Z50" s="106">
        <v>473883.09</v>
      </c>
      <c r="AA50" s="101">
        <v>0</v>
      </c>
      <c r="AB50" s="106">
        <v>473883.09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473883.09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3" t="s">
        <v>487</v>
      </c>
      <c r="B51" s="105" t="s">
        <v>14</v>
      </c>
      <c r="C51" s="273" t="s">
        <v>488</v>
      </c>
      <c r="D51" s="273"/>
      <c r="E51" s="273"/>
      <c r="F51" s="273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273" t="str">
        <f t="shared" si="2"/>
        <v>00010804000010000110</v>
      </c>
      <c r="W51" s="273"/>
      <c r="X51" s="273"/>
      <c r="Y51" s="273"/>
      <c r="Z51" s="106">
        <v>7250</v>
      </c>
      <c r="AA51" s="106"/>
      <c r="AB51" s="106">
        <v>7250</v>
      </c>
      <c r="AC51" s="106"/>
      <c r="AD51" s="106"/>
      <c r="AE51" s="106"/>
      <c r="AF51" s="106"/>
      <c r="AG51" s="106"/>
      <c r="AH51" s="106"/>
      <c r="AI51" s="106"/>
      <c r="AJ51" s="106"/>
      <c r="AK51" s="125">
        <v>7250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2" t="s">
        <v>489</v>
      </c>
      <c r="B52" s="100" t="s">
        <v>14</v>
      </c>
      <c r="C52" s="202" t="s">
        <v>490</v>
      </c>
      <c r="D52" s="203"/>
      <c r="E52" s="203"/>
      <c r="F52" s="204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2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0" t="str">
        <f t="shared" si="1"/>
        <v>010</v>
      </c>
      <c r="V52" s="227" t="str">
        <f t="shared" si="2"/>
        <v>00010804020010000110</v>
      </c>
      <c r="W52" s="228"/>
      <c r="X52" s="228"/>
      <c r="Y52" s="229"/>
      <c r="Z52" s="106">
        <v>7250</v>
      </c>
      <c r="AA52" s="101"/>
      <c r="AB52" s="106">
        <v>7250</v>
      </c>
      <c r="AC52" s="101"/>
      <c r="AD52" s="84"/>
      <c r="AE52" s="84"/>
      <c r="AF52" s="84"/>
      <c r="AG52" s="84"/>
      <c r="AH52" s="84"/>
      <c r="AI52" s="84"/>
      <c r="AJ52" s="84"/>
      <c r="AK52" s="85">
        <v>7250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3" t="s">
        <v>491</v>
      </c>
      <c r="B53" s="105" t="s">
        <v>14</v>
      </c>
      <c r="C53" s="273" t="s">
        <v>492</v>
      </c>
      <c r="D53" s="273"/>
      <c r="E53" s="273"/>
      <c r="F53" s="273"/>
      <c r="G53" s="106">
        <v>907000</v>
      </c>
      <c r="H53" s="106">
        <v>0</v>
      </c>
      <c r="I53" s="106">
        <v>907000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525000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273" t="str">
        <f t="shared" si="2"/>
        <v>00011100000000000000</v>
      </c>
      <c r="W53" s="273"/>
      <c r="X53" s="273"/>
      <c r="Y53" s="273"/>
      <c r="Z53" s="106">
        <v>441323.66</v>
      </c>
      <c r="AA53" s="106">
        <v>0</v>
      </c>
      <c r="AB53" s="106">
        <v>441323.66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243747.41</v>
      </c>
      <c r="AJ53" s="106">
        <v>168847.12</v>
      </c>
      <c r="AK53" s="125">
        <v>28729.13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3" t="s">
        <v>493</v>
      </c>
      <c r="B54" s="105" t="s">
        <v>14</v>
      </c>
      <c r="C54" s="273" t="s">
        <v>494</v>
      </c>
      <c r="D54" s="273"/>
      <c r="E54" s="273"/>
      <c r="F54" s="273"/>
      <c r="G54" s="106">
        <v>880500</v>
      </c>
      <c r="H54" s="106">
        <v>0</v>
      </c>
      <c r="I54" s="106">
        <v>880500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499000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273" t="str">
        <f t="shared" si="2"/>
        <v>00011105000000000120</v>
      </c>
      <c r="W54" s="273"/>
      <c r="X54" s="273"/>
      <c r="Y54" s="273"/>
      <c r="Z54" s="106">
        <v>431186.98</v>
      </c>
      <c r="AA54" s="106">
        <v>0</v>
      </c>
      <c r="AB54" s="106">
        <v>431186.98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234264.33</v>
      </c>
      <c r="AJ54" s="106">
        <v>168847.12</v>
      </c>
      <c r="AK54" s="125">
        <v>28075.53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3" t="s">
        <v>495</v>
      </c>
      <c r="B55" s="105" t="s">
        <v>14</v>
      </c>
      <c r="C55" s="273" t="s">
        <v>496</v>
      </c>
      <c r="D55" s="273"/>
      <c r="E55" s="273"/>
      <c r="F55" s="273"/>
      <c r="G55" s="106">
        <v>833500</v>
      </c>
      <c r="H55" s="106">
        <v>0</v>
      </c>
      <c r="I55" s="106">
        <v>833500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273" t="str">
        <f t="shared" si="2"/>
        <v>00011105010000000120</v>
      </c>
      <c r="W55" s="273"/>
      <c r="X55" s="273"/>
      <c r="Y55" s="273"/>
      <c r="Z55" s="106">
        <v>399650.35</v>
      </c>
      <c r="AA55" s="106">
        <v>0</v>
      </c>
      <c r="AB55" s="106">
        <v>399650.35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230803.23</v>
      </c>
      <c r="AJ55" s="106">
        <v>168847.12</v>
      </c>
      <c r="AK55" s="125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2" t="s">
        <v>497</v>
      </c>
      <c r="B56" s="100" t="s">
        <v>14</v>
      </c>
      <c r="C56" s="202" t="s">
        <v>498</v>
      </c>
      <c r="D56" s="203"/>
      <c r="E56" s="203"/>
      <c r="F56" s="204"/>
      <c r="G56" s="106">
        <v>497500</v>
      </c>
      <c r="H56" s="101">
        <v>0</v>
      </c>
      <c r="I56" s="106">
        <v>497500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478000</v>
      </c>
      <c r="Q56" s="84">
        <v>0</v>
      </c>
      <c r="R56" s="84">
        <v>19500</v>
      </c>
      <c r="S56" s="84">
        <v>0</v>
      </c>
      <c r="T56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0" t="str">
        <f t="shared" si="1"/>
        <v>010</v>
      </c>
      <c r="V56" s="227" t="str">
        <f t="shared" si="2"/>
        <v>00011105013100000120</v>
      </c>
      <c r="W56" s="228"/>
      <c r="X56" s="228"/>
      <c r="Y56" s="229"/>
      <c r="Z56" s="106">
        <v>61956.36</v>
      </c>
      <c r="AA56" s="101">
        <v>0</v>
      </c>
      <c r="AB56" s="106">
        <v>61956.36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61956.36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2" t="s">
        <v>499</v>
      </c>
      <c r="B57" s="100" t="s">
        <v>14</v>
      </c>
      <c r="C57" s="202" t="s">
        <v>500</v>
      </c>
      <c r="D57" s="203"/>
      <c r="E57" s="203"/>
      <c r="F57" s="204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0" t="str">
        <f t="shared" si="1"/>
        <v>010</v>
      </c>
      <c r="V57" s="227" t="str">
        <f t="shared" si="2"/>
        <v>00011105013130000120</v>
      </c>
      <c r="W57" s="228"/>
      <c r="X57" s="228"/>
      <c r="Y57" s="229"/>
      <c r="Z57" s="106">
        <v>337693.99</v>
      </c>
      <c r="AA57" s="101">
        <v>0</v>
      </c>
      <c r="AB57" s="106">
        <v>337693.99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168846.87</v>
      </c>
      <c r="AJ57" s="84">
        <v>168847.12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3" t="s">
        <v>501</v>
      </c>
      <c r="B58" s="105" t="s">
        <v>14</v>
      </c>
      <c r="C58" s="273" t="s">
        <v>502</v>
      </c>
      <c r="D58" s="273"/>
      <c r="E58" s="273"/>
      <c r="F58" s="273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273" t="str">
        <f t="shared" si="2"/>
        <v>00011105020000000120</v>
      </c>
      <c r="W58" s="273"/>
      <c r="X58" s="273"/>
      <c r="Y58" s="273"/>
      <c r="Z58" s="106">
        <v>4333.41</v>
      </c>
      <c r="AA58" s="106"/>
      <c r="AB58" s="106">
        <v>4333.41</v>
      </c>
      <c r="AC58" s="106"/>
      <c r="AD58" s="106"/>
      <c r="AE58" s="106"/>
      <c r="AF58" s="106"/>
      <c r="AG58" s="106"/>
      <c r="AH58" s="106"/>
      <c r="AI58" s="106"/>
      <c r="AJ58" s="106"/>
      <c r="AK58" s="125">
        <v>4333.41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2" t="s">
        <v>503</v>
      </c>
      <c r="B59" s="100" t="s">
        <v>14</v>
      </c>
      <c r="C59" s="202" t="s">
        <v>504</v>
      </c>
      <c r="D59" s="203"/>
      <c r="E59" s="203"/>
      <c r="F59" s="204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2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0" t="str">
        <f t="shared" si="1"/>
        <v>010</v>
      </c>
      <c r="V59" s="227" t="str">
        <f t="shared" si="2"/>
        <v>00011105025100000120</v>
      </c>
      <c r="W59" s="228"/>
      <c r="X59" s="228"/>
      <c r="Y59" s="229"/>
      <c r="Z59" s="106">
        <v>4333.41</v>
      </c>
      <c r="AA59" s="101"/>
      <c r="AB59" s="106">
        <v>4333.41</v>
      </c>
      <c r="AC59" s="101"/>
      <c r="AD59" s="84"/>
      <c r="AE59" s="84"/>
      <c r="AF59" s="84"/>
      <c r="AG59" s="84"/>
      <c r="AH59" s="84"/>
      <c r="AI59" s="84"/>
      <c r="AJ59" s="84"/>
      <c r="AK59" s="85">
        <v>4333.41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3" t="s">
        <v>505</v>
      </c>
      <c r="B60" s="105" t="s">
        <v>14</v>
      </c>
      <c r="C60" s="273" t="s">
        <v>506</v>
      </c>
      <c r="D60" s="273"/>
      <c r="E60" s="273"/>
      <c r="F60" s="273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273" t="str">
        <f t="shared" si="2"/>
        <v>00011105030000000120</v>
      </c>
      <c r="W60" s="273"/>
      <c r="X60" s="273"/>
      <c r="Y60" s="273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5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2" t="s">
        <v>507</v>
      </c>
      <c r="B61" s="100" t="s">
        <v>14</v>
      </c>
      <c r="C61" s="202" t="s">
        <v>508</v>
      </c>
      <c r="D61" s="203"/>
      <c r="E61" s="203"/>
      <c r="F61" s="204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2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0" t="str">
        <f t="shared" si="1"/>
        <v>010</v>
      </c>
      <c r="V61" s="227" t="str">
        <f t="shared" si="2"/>
        <v>00011105035050000120</v>
      </c>
      <c r="W61" s="228"/>
      <c r="X61" s="228"/>
      <c r="Y61" s="229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2" t="s">
        <v>509</v>
      </c>
      <c r="B62" s="100" t="s">
        <v>14</v>
      </c>
      <c r="C62" s="202" t="s">
        <v>510</v>
      </c>
      <c r="D62" s="203"/>
      <c r="E62" s="203"/>
      <c r="F62" s="204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2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0" t="str">
        <f t="shared" si="1"/>
        <v>010</v>
      </c>
      <c r="V62" s="227" t="str">
        <f t="shared" si="2"/>
        <v>00011105035100000120</v>
      </c>
      <c r="W62" s="228"/>
      <c r="X62" s="228"/>
      <c r="Y62" s="229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3" t="s">
        <v>511</v>
      </c>
      <c r="B63" s="105" t="s">
        <v>14</v>
      </c>
      <c r="C63" s="273" t="s">
        <v>512</v>
      </c>
      <c r="D63" s="273"/>
      <c r="E63" s="273"/>
      <c r="F63" s="273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73" t="str">
        <f t="shared" si="2"/>
        <v>00011109000000000120</v>
      </c>
      <c r="W63" s="273"/>
      <c r="X63" s="273"/>
      <c r="Y63" s="273"/>
      <c r="Z63" s="106">
        <v>10136.68</v>
      </c>
      <c r="AA63" s="106">
        <v>0</v>
      </c>
      <c r="AB63" s="106">
        <v>10136.68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9483.08</v>
      </c>
      <c r="AJ63" s="106">
        <v>0</v>
      </c>
      <c r="AK63" s="125">
        <v>653.6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3" t="s">
        <v>513</v>
      </c>
      <c r="B64" s="105" t="s">
        <v>14</v>
      </c>
      <c r="C64" s="273" t="s">
        <v>514</v>
      </c>
      <c r="D64" s="273"/>
      <c r="E64" s="273"/>
      <c r="F64" s="273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273" t="str">
        <f t="shared" si="2"/>
        <v>00011109040000000120</v>
      </c>
      <c r="W64" s="273"/>
      <c r="X64" s="273"/>
      <c r="Y64" s="273"/>
      <c r="Z64" s="106">
        <v>10136.68</v>
      </c>
      <c r="AA64" s="106">
        <v>0</v>
      </c>
      <c r="AB64" s="106">
        <v>10136.68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9483.08</v>
      </c>
      <c r="AJ64" s="106">
        <v>0</v>
      </c>
      <c r="AK64" s="125">
        <v>653.6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2" t="s">
        <v>515</v>
      </c>
      <c r="B65" s="100" t="s">
        <v>14</v>
      </c>
      <c r="C65" s="202" t="s">
        <v>516</v>
      </c>
      <c r="D65" s="203"/>
      <c r="E65" s="203"/>
      <c r="F65" s="204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2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0" t="str">
        <f t="shared" si="1"/>
        <v>010</v>
      </c>
      <c r="V65" s="227" t="str">
        <f t="shared" si="2"/>
        <v>00011109045050000120</v>
      </c>
      <c r="W65" s="228"/>
      <c r="X65" s="228"/>
      <c r="Y65" s="229"/>
      <c r="Z65" s="106">
        <v>9483.08</v>
      </c>
      <c r="AA65" s="101">
        <v>0</v>
      </c>
      <c r="AB65" s="106">
        <v>9483.08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9483.08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2" t="s">
        <v>517</v>
      </c>
      <c r="B66" s="100" t="s">
        <v>14</v>
      </c>
      <c r="C66" s="202" t="s">
        <v>518</v>
      </c>
      <c r="D66" s="203"/>
      <c r="E66" s="203"/>
      <c r="F66" s="204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2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0" t="str">
        <f t="shared" si="1"/>
        <v>010</v>
      </c>
      <c r="V66" s="227" t="str">
        <f t="shared" si="2"/>
        <v>00011109045100000120</v>
      </c>
      <c r="W66" s="228"/>
      <c r="X66" s="228"/>
      <c r="Y66" s="229"/>
      <c r="Z66" s="106">
        <v>653.6</v>
      </c>
      <c r="AA66" s="101"/>
      <c r="AB66" s="106">
        <v>653.6</v>
      </c>
      <c r="AC66" s="101"/>
      <c r="AD66" s="84"/>
      <c r="AE66" s="84"/>
      <c r="AF66" s="84"/>
      <c r="AG66" s="84"/>
      <c r="AH66" s="84"/>
      <c r="AI66" s="84"/>
      <c r="AJ66" s="84"/>
      <c r="AK66" s="85">
        <v>653.6</v>
      </c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3" t="s">
        <v>519</v>
      </c>
      <c r="B67" s="105" t="s">
        <v>14</v>
      </c>
      <c r="C67" s="273" t="s">
        <v>520</v>
      </c>
      <c r="D67" s="273"/>
      <c r="E67" s="273"/>
      <c r="F67" s="273"/>
      <c r="G67" s="106">
        <v>6000</v>
      </c>
      <c r="H67" s="106">
        <v>0</v>
      </c>
      <c r="I67" s="106">
        <v>6000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273" t="str">
        <f t="shared" si="2"/>
        <v>00011200000000000000</v>
      </c>
      <c r="W67" s="273"/>
      <c r="X67" s="273"/>
      <c r="Y67" s="273"/>
      <c r="Z67" s="106">
        <v>12757.35</v>
      </c>
      <c r="AA67" s="106">
        <v>0</v>
      </c>
      <c r="AB67" s="106">
        <v>12757.35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12757.35</v>
      </c>
      <c r="AJ67" s="106">
        <v>0</v>
      </c>
      <c r="AK67" s="125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3" t="s">
        <v>521</v>
      </c>
      <c r="B68" s="105" t="s">
        <v>14</v>
      </c>
      <c r="C68" s="273" t="s">
        <v>522</v>
      </c>
      <c r="D68" s="273"/>
      <c r="E68" s="273"/>
      <c r="F68" s="273"/>
      <c r="G68" s="106">
        <v>6000</v>
      </c>
      <c r="H68" s="106">
        <v>0</v>
      </c>
      <c r="I68" s="106">
        <v>6000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273" t="str">
        <f t="shared" si="2"/>
        <v>00011201000010000120</v>
      </c>
      <c r="W68" s="273"/>
      <c r="X68" s="273"/>
      <c r="Y68" s="273"/>
      <c r="Z68" s="106">
        <v>12757.35</v>
      </c>
      <c r="AA68" s="106">
        <v>0</v>
      </c>
      <c r="AB68" s="106">
        <v>12757.35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12757.35</v>
      </c>
      <c r="AJ68" s="106">
        <v>0</v>
      </c>
      <c r="AK68" s="125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2" t="s">
        <v>523</v>
      </c>
      <c r="B69" s="100" t="s">
        <v>14</v>
      </c>
      <c r="C69" s="202" t="s">
        <v>524</v>
      </c>
      <c r="D69" s="203"/>
      <c r="E69" s="203"/>
      <c r="F69" s="204"/>
      <c r="G69" s="106">
        <v>0</v>
      </c>
      <c r="H69" s="101">
        <v>0</v>
      </c>
      <c r="I69" s="106">
        <v>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142" t="str">
        <f t="shared" si="0"/>
        <v>Плата за выбросы загрязняющих веществ в атмосферный воздух стационарными объектами</v>
      </c>
      <c r="U69" s="150" t="str">
        <f t="shared" si="1"/>
        <v>010</v>
      </c>
      <c r="V69" s="227" t="str">
        <f t="shared" si="2"/>
        <v>00011201010010000120</v>
      </c>
      <c r="W69" s="228"/>
      <c r="X69" s="228"/>
      <c r="Y69" s="229"/>
      <c r="Z69" s="106">
        <v>10959.32</v>
      </c>
      <c r="AA69" s="101">
        <v>0</v>
      </c>
      <c r="AB69" s="106">
        <v>10959.32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10959.32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2" t="s">
        <v>525</v>
      </c>
      <c r="B70" s="100" t="s">
        <v>14</v>
      </c>
      <c r="C70" s="202" t="s">
        <v>526</v>
      </c>
      <c r="D70" s="203"/>
      <c r="E70" s="203"/>
      <c r="F70" s="204"/>
      <c r="G70" s="106">
        <v>4700</v>
      </c>
      <c r="H70" s="101">
        <v>0</v>
      </c>
      <c r="I70" s="106">
        <v>4700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4700</v>
      </c>
      <c r="Q70" s="84">
        <v>0</v>
      </c>
      <c r="R70" s="84">
        <v>0</v>
      </c>
      <c r="S70" s="84">
        <v>0</v>
      </c>
      <c r="T70" s="142" t="str">
        <f t="shared" si="0"/>
        <v>Плата за выбросы загрязняющих веществ в атмосферный воздух передвижными объектами</v>
      </c>
      <c r="U70" s="150" t="str">
        <f t="shared" si="1"/>
        <v>010</v>
      </c>
      <c r="V70" s="227" t="str">
        <f t="shared" si="2"/>
        <v>00011201020010000120</v>
      </c>
      <c r="W70" s="228"/>
      <c r="X70" s="228"/>
      <c r="Y70" s="229"/>
      <c r="Z70" s="106">
        <v>-237.33</v>
      </c>
      <c r="AA70" s="101">
        <v>0</v>
      </c>
      <c r="AB70" s="106">
        <v>-237.33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-237.33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2" t="s">
        <v>527</v>
      </c>
      <c r="B71" s="100" t="s">
        <v>14</v>
      </c>
      <c r="C71" s="202" t="s">
        <v>528</v>
      </c>
      <c r="D71" s="203"/>
      <c r="E71" s="203"/>
      <c r="F71" s="204"/>
      <c r="G71" s="106">
        <v>300</v>
      </c>
      <c r="H71" s="101">
        <v>0</v>
      </c>
      <c r="I71" s="106">
        <v>300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300</v>
      </c>
      <c r="Q71" s="84">
        <v>0</v>
      </c>
      <c r="R71" s="84">
        <v>0</v>
      </c>
      <c r="S71" s="84">
        <v>0</v>
      </c>
      <c r="T71" s="142" t="str">
        <f t="shared" si="0"/>
        <v>Плата за сбросы загрязняющих веществ в водные объекты</v>
      </c>
      <c r="U71" s="150" t="str">
        <f t="shared" si="1"/>
        <v>010</v>
      </c>
      <c r="V71" s="227" t="str">
        <f t="shared" si="2"/>
        <v>00011201030010000120</v>
      </c>
      <c r="W71" s="228"/>
      <c r="X71" s="228"/>
      <c r="Y71" s="229"/>
      <c r="Z71" s="106">
        <v>789.3</v>
      </c>
      <c r="AA71" s="101">
        <v>0</v>
      </c>
      <c r="AB71" s="106">
        <v>789.3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789.3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2" t="s">
        <v>529</v>
      </c>
      <c r="B72" s="100" t="s">
        <v>14</v>
      </c>
      <c r="C72" s="202" t="s">
        <v>530</v>
      </c>
      <c r="D72" s="203"/>
      <c r="E72" s="203"/>
      <c r="F72" s="204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2" t="str">
        <f t="shared" si="0"/>
        <v>Плата за размещение отходов производства и потребления</v>
      </c>
      <c r="U72" s="150" t="str">
        <f t="shared" si="1"/>
        <v>010</v>
      </c>
      <c r="V72" s="227" t="str">
        <f t="shared" si="2"/>
        <v>00011201040010000120</v>
      </c>
      <c r="W72" s="228"/>
      <c r="X72" s="228"/>
      <c r="Y72" s="229"/>
      <c r="Z72" s="106">
        <v>1246.06</v>
      </c>
      <c r="AA72" s="101">
        <v>0</v>
      </c>
      <c r="AB72" s="106">
        <v>1246.06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1246.06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3" t="s">
        <v>531</v>
      </c>
      <c r="B73" s="105" t="s">
        <v>14</v>
      </c>
      <c r="C73" s="273" t="s">
        <v>532</v>
      </c>
      <c r="D73" s="273"/>
      <c r="E73" s="273"/>
      <c r="F73" s="273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273" t="str">
        <f t="shared" si="2"/>
        <v>00011300000000000000</v>
      </c>
      <c r="W73" s="273"/>
      <c r="X73" s="273"/>
      <c r="Y73" s="273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5"/>
      <c r="AL73" s="107"/>
      <c r="AM73" s="108" t="str">
        <f t="shared" si="4"/>
        <v>00011300000000000000</v>
      </c>
      <c r="AN73" s="103"/>
    </row>
    <row r="74" spans="1:40" s="104" customFormat="1" ht="11.25" x14ac:dyDescent="0.2">
      <c r="A74" s="153" t="s">
        <v>533</v>
      </c>
      <c r="B74" s="105" t="s">
        <v>14</v>
      </c>
      <c r="C74" s="273" t="s">
        <v>534</v>
      </c>
      <c r="D74" s="273"/>
      <c r="E74" s="273"/>
      <c r="F74" s="273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273" t="str">
        <f t="shared" si="2"/>
        <v>00011302000000000130</v>
      </c>
      <c r="W74" s="273"/>
      <c r="X74" s="273"/>
      <c r="Y74" s="273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5"/>
      <c r="AL74" s="107"/>
      <c r="AM74" s="108" t="str">
        <f t="shared" si="4"/>
        <v>00011302000000000130</v>
      </c>
      <c r="AN74" s="103"/>
    </row>
    <row r="75" spans="1:40" s="104" customFormat="1" ht="11.25" x14ac:dyDescent="0.2">
      <c r="A75" s="153" t="s">
        <v>535</v>
      </c>
      <c r="B75" s="105" t="s">
        <v>14</v>
      </c>
      <c r="C75" s="273" t="s">
        <v>536</v>
      </c>
      <c r="D75" s="273"/>
      <c r="E75" s="273"/>
      <c r="F75" s="273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273" t="str">
        <f t="shared" si="2"/>
        <v>00011302990000000130</v>
      </c>
      <c r="W75" s="273"/>
      <c r="X75" s="273"/>
      <c r="Y75" s="273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5"/>
      <c r="AL75" s="107"/>
      <c r="AM75" s="108" t="str">
        <f t="shared" si="4"/>
        <v>00011302990000000130</v>
      </c>
      <c r="AN75" s="103"/>
    </row>
    <row r="76" spans="1:40" s="104" customFormat="1" ht="19.5" x14ac:dyDescent="0.2">
      <c r="A76" s="152" t="s">
        <v>537</v>
      </c>
      <c r="B76" s="100" t="s">
        <v>14</v>
      </c>
      <c r="C76" s="202" t="s">
        <v>538</v>
      </c>
      <c r="D76" s="203"/>
      <c r="E76" s="203"/>
      <c r="F76" s="204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2" t="str">
        <f t="shared" si="0"/>
        <v>Прочие доходы от компенсации затрат бюджетов муниципальных районов</v>
      </c>
      <c r="U76" s="150" t="str">
        <f t="shared" si="1"/>
        <v>010</v>
      </c>
      <c r="V76" s="227" t="str">
        <f t="shared" si="2"/>
        <v>00011302995050000130</v>
      </c>
      <c r="W76" s="228"/>
      <c r="X76" s="228"/>
      <c r="Y76" s="229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 x14ac:dyDescent="0.2">
      <c r="A77" s="152" t="s">
        <v>539</v>
      </c>
      <c r="B77" s="100" t="s">
        <v>14</v>
      </c>
      <c r="C77" s="202" t="s">
        <v>540</v>
      </c>
      <c r="D77" s="203"/>
      <c r="E77" s="203"/>
      <c r="F77" s="204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2" t="str">
        <f t="shared" si="0"/>
        <v>Прочие доходы от компенсации затрат бюджетов сельских поселений</v>
      </c>
      <c r="U77" s="150" t="str">
        <f t="shared" si="1"/>
        <v>010</v>
      </c>
      <c r="V77" s="227" t="str">
        <f t="shared" si="2"/>
        <v>00011302995100000130</v>
      </c>
      <c r="W77" s="228"/>
      <c r="X77" s="228"/>
      <c r="Y77" s="229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 x14ac:dyDescent="0.2">
      <c r="A78" s="153" t="s">
        <v>541</v>
      </c>
      <c r="B78" s="105" t="s">
        <v>14</v>
      </c>
      <c r="C78" s="273" t="s">
        <v>542</v>
      </c>
      <c r="D78" s="273"/>
      <c r="E78" s="273"/>
      <c r="F78" s="273"/>
      <c r="G78" s="106">
        <v>225000</v>
      </c>
      <c r="H78" s="106">
        <v>0</v>
      </c>
      <c r="I78" s="106">
        <v>225000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150000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273" t="str">
        <f t="shared" si="2"/>
        <v>00011400000000000000</v>
      </c>
      <c r="W78" s="273"/>
      <c r="X78" s="273"/>
      <c r="Y78" s="273"/>
      <c r="Z78" s="106">
        <v>81757.08</v>
      </c>
      <c r="AA78" s="106">
        <v>0</v>
      </c>
      <c r="AB78" s="106">
        <v>81757.08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47343.78</v>
      </c>
      <c r="AJ78" s="106">
        <v>34413.300000000003</v>
      </c>
      <c r="AK78" s="125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3" t="s">
        <v>543</v>
      </c>
      <c r="B79" s="105" t="s">
        <v>14</v>
      </c>
      <c r="C79" s="273" t="s">
        <v>544</v>
      </c>
      <c r="D79" s="273"/>
      <c r="E79" s="273"/>
      <c r="F79" s="273"/>
      <c r="G79" s="106">
        <v>97500</v>
      </c>
      <c r="H79" s="106">
        <v>0</v>
      </c>
      <c r="I79" s="106">
        <v>97500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97500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273" t="str">
        <f t="shared" si="2"/>
        <v>00011402000000000000</v>
      </c>
      <c r="W79" s="273"/>
      <c r="X79" s="273"/>
      <c r="Y79" s="273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5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3" t="s">
        <v>545</v>
      </c>
      <c r="B80" s="105" t="s">
        <v>14</v>
      </c>
      <c r="C80" s="273" t="s">
        <v>546</v>
      </c>
      <c r="D80" s="273"/>
      <c r="E80" s="273"/>
      <c r="F80" s="273"/>
      <c r="G80" s="106">
        <v>20500</v>
      </c>
      <c r="H80" s="106">
        <v>0</v>
      </c>
      <c r="I80" s="106">
        <v>20500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20500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273" t="str">
        <f t="shared" si="2"/>
        <v>00011402050050000410</v>
      </c>
      <c r="W80" s="273"/>
      <c r="X80" s="273"/>
      <c r="Y80" s="273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5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3" t="s">
        <v>547</v>
      </c>
      <c r="B81" s="105" t="s">
        <v>14</v>
      </c>
      <c r="C81" s="273" t="s">
        <v>548</v>
      </c>
      <c r="D81" s="273"/>
      <c r="E81" s="273"/>
      <c r="F81" s="273"/>
      <c r="G81" s="106">
        <v>77000</v>
      </c>
      <c r="H81" s="106">
        <v>0</v>
      </c>
      <c r="I81" s="106">
        <v>77000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77000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273" t="str">
        <f t="shared" si="2"/>
        <v>00011402050050000440</v>
      </c>
      <c r="W81" s="273"/>
      <c r="X81" s="273"/>
      <c r="Y81" s="273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5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2" t="s">
        <v>549</v>
      </c>
      <c r="B82" s="100" t="s">
        <v>14</v>
      </c>
      <c r="C82" s="202" t="s">
        <v>550</v>
      </c>
      <c r="D82" s="203"/>
      <c r="E82" s="203"/>
      <c r="F82" s="204"/>
      <c r="G82" s="106">
        <v>20500</v>
      </c>
      <c r="H82" s="101">
        <v>0</v>
      </c>
      <c r="I82" s="106">
        <v>20500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20500</v>
      </c>
      <c r="Q82" s="84">
        <v>0</v>
      </c>
      <c r="R82" s="84">
        <v>0</v>
      </c>
      <c r="S82" s="84">
        <v>0</v>
      </c>
      <c r="T82" s="142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0" t="str">
        <f t="shared" ref="U82:U145" si="6">""&amp;B82</f>
        <v>010</v>
      </c>
      <c r="V82" s="227" t="str">
        <f t="shared" ref="V82:V145" si="7">""&amp;C82</f>
        <v>00011402053050000410</v>
      </c>
      <c r="W82" s="228"/>
      <c r="X82" s="228"/>
      <c r="Y82" s="229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2" t="s">
        <v>551</v>
      </c>
      <c r="B83" s="100" t="s">
        <v>14</v>
      </c>
      <c r="C83" s="202" t="s">
        <v>552</v>
      </c>
      <c r="D83" s="203"/>
      <c r="E83" s="203"/>
      <c r="F83" s="204"/>
      <c r="G83" s="106">
        <v>77000</v>
      </c>
      <c r="H83" s="101">
        <v>0</v>
      </c>
      <c r="I83" s="106">
        <v>77000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77000</v>
      </c>
      <c r="Q83" s="84">
        <v>0</v>
      </c>
      <c r="R83" s="84">
        <v>0</v>
      </c>
      <c r="S83" s="84">
        <v>0</v>
      </c>
      <c r="T83" s="142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0" t="str">
        <f t="shared" si="6"/>
        <v>010</v>
      </c>
      <c r="V83" s="227" t="str">
        <f t="shared" si="7"/>
        <v>00011402053050000440</v>
      </c>
      <c r="W83" s="228"/>
      <c r="X83" s="228"/>
      <c r="Y83" s="229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3" t="s">
        <v>553</v>
      </c>
      <c r="B84" s="105" t="s">
        <v>14</v>
      </c>
      <c r="C84" s="273" t="s">
        <v>554</v>
      </c>
      <c r="D84" s="273"/>
      <c r="E84" s="273"/>
      <c r="F84" s="273"/>
      <c r="G84" s="106">
        <v>127500</v>
      </c>
      <c r="H84" s="106">
        <v>0</v>
      </c>
      <c r="I84" s="106">
        <v>127500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52500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273" t="str">
        <f t="shared" si="7"/>
        <v>00011406000000000430</v>
      </c>
      <c r="W84" s="273"/>
      <c r="X84" s="273"/>
      <c r="Y84" s="273"/>
      <c r="Z84" s="106">
        <v>68826.59</v>
      </c>
      <c r="AA84" s="106">
        <v>0</v>
      </c>
      <c r="AB84" s="106">
        <v>68826.59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34413.29</v>
      </c>
      <c r="AJ84" s="106">
        <v>34413.300000000003</v>
      </c>
      <c r="AK84" s="125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3" t="s">
        <v>555</v>
      </c>
      <c r="B85" s="105" t="s">
        <v>14</v>
      </c>
      <c r="C85" s="273" t="s">
        <v>556</v>
      </c>
      <c r="D85" s="273"/>
      <c r="E85" s="273"/>
      <c r="F85" s="273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273" t="str">
        <f t="shared" si="7"/>
        <v>00011406010000000430</v>
      </c>
      <c r="W85" s="273"/>
      <c r="X85" s="273"/>
      <c r="Y85" s="273"/>
      <c r="Z85" s="106">
        <v>68826.59</v>
      </c>
      <c r="AA85" s="106"/>
      <c r="AB85" s="106">
        <v>68826.59</v>
      </c>
      <c r="AC85" s="106"/>
      <c r="AD85" s="106"/>
      <c r="AE85" s="106"/>
      <c r="AF85" s="106"/>
      <c r="AG85" s="106"/>
      <c r="AH85" s="106"/>
      <c r="AI85" s="106">
        <v>34413.29</v>
      </c>
      <c r="AJ85" s="106">
        <v>34413.300000000003</v>
      </c>
      <c r="AK85" s="125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2" t="s">
        <v>557</v>
      </c>
      <c r="B86" s="100" t="s">
        <v>14</v>
      </c>
      <c r="C86" s="202" t="s">
        <v>558</v>
      </c>
      <c r="D86" s="203"/>
      <c r="E86" s="203"/>
      <c r="F86" s="204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2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0" t="str">
        <f t="shared" si="6"/>
        <v>010</v>
      </c>
      <c r="V86" s="227" t="str">
        <f t="shared" si="7"/>
        <v>00011406013130000430</v>
      </c>
      <c r="W86" s="228"/>
      <c r="X86" s="228"/>
      <c r="Y86" s="229"/>
      <c r="Z86" s="106">
        <v>68826.59</v>
      </c>
      <c r="AA86" s="101"/>
      <c r="AB86" s="106">
        <v>68826.59</v>
      </c>
      <c r="AC86" s="101"/>
      <c r="AD86" s="84"/>
      <c r="AE86" s="84"/>
      <c r="AF86" s="84"/>
      <c r="AG86" s="84"/>
      <c r="AH86" s="84"/>
      <c r="AI86" s="84">
        <v>34413.29</v>
      </c>
      <c r="AJ86" s="84">
        <v>34413.300000000003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3" t="s">
        <v>559</v>
      </c>
      <c r="B87" s="105" t="s">
        <v>14</v>
      </c>
      <c r="C87" s="273" t="s">
        <v>560</v>
      </c>
      <c r="D87" s="273"/>
      <c r="E87" s="273"/>
      <c r="F87" s="273"/>
      <c r="G87" s="106">
        <v>52500</v>
      </c>
      <c r="H87" s="106">
        <v>0</v>
      </c>
      <c r="I87" s="106">
        <v>52500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52500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273" t="str">
        <f t="shared" si="7"/>
        <v>00011406020000000430</v>
      </c>
      <c r="W87" s="273"/>
      <c r="X87" s="273"/>
      <c r="Y87" s="273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5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2" t="s">
        <v>561</v>
      </c>
      <c r="B88" s="100" t="s">
        <v>14</v>
      </c>
      <c r="C88" s="202" t="s">
        <v>562</v>
      </c>
      <c r="D88" s="203"/>
      <c r="E88" s="203"/>
      <c r="F88" s="204"/>
      <c r="G88" s="106">
        <v>52500</v>
      </c>
      <c r="H88" s="101">
        <v>0</v>
      </c>
      <c r="I88" s="106">
        <v>52500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52500</v>
      </c>
      <c r="Q88" s="84">
        <v>0</v>
      </c>
      <c r="R88" s="84">
        <v>0</v>
      </c>
      <c r="S88" s="84">
        <v>0</v>
      </c>
      <c r="T88" s="142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0" t="str">
        <f t="shared" si="6"/>
        <v>010</v>
      </c>
      <c r="V88" s="227" t="str">
        <f t="shared" si="7"/>
        <v>00011406025050000430</v>
      </c>
      <c r="W88" s="228"/>
      <c r="X88" s="228"/>
      <c r="Y88" s="229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3" t="s">
        <v>563</v>
      </c>
      <c r="B89" s="105" t="s">
        <v>14</v>
      </c>
      <c r="C89" s="273" t="s">
        <v>564</v>
      </c>
      <c r="D89" s="273"/>
      <c r="E89" s="273"/>
      <c r="F89" s="273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273" t="str">
        <f t="shared" si="7"/>
        <v>00011600000000000000</v>
      </c>
      <c r="W89" s="273"/>
      <c r="X89" s="273"/>
      <c r="Y89" s="273"/>
      <c r="Z89" s="106">
        <v>116620.2</v>
      </c>
      <c r="AA89" s="106">
        <v>0</v>
      </c>
      <c r="AB89" s="106">
        <v>116620.2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116620.2</v>
      </c>
      <c r="AJ89" s="106">
        <v>0</v>
      </c>
      <c r="AK89" s="125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3" t="s">
        <v>565</v>
      </c>
      <c r="B90" s="105" t="s">
        <v>14</v>
      </c>
      <c r="C90" s="273" t="s">
        <v>566</v>
      </c>
      <c r="D90" s="273"/>
      <c r="E90" s="273"/>
      <c r="F90" s="273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273" t="str">
        <f t="shared" si="7"/>
        <v>00011603000000000140</v>
      </c>
      <c r="W90" s="273"/>
      <c r="X90" s="273"/>
      <c r="Y90" s="273"/>
      <c r="Z90" s="106">
        <v>8850.01</v>
      </c>
      <c r="AA90" s="106">
        <v>0</v>
      </c>
      <c r="AB90" s="106">
        <v>8850.01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8850.01</v>
      </c>
      <c r="AJ90" s="106">
        <v>0</v>
      </c>
      <c r="AK90" s="125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2" t="s">
        <v>567</v>
      </c>
      <c r="B91" s="100" t="s">
        <v>14</v>
      </c>
      <c r="C91" s="202" t="s">
        <v>568</v>
      </c>
      <c r="D91" s="203"/>
      <c r="E91" s="203"/>
      <c r="F91" s="204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2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0" t="str">
        <f t="shared" si="6"/>
        <v>010</v>
      </c>
      <c r="V91" s="227" t="str">
        <f t="shared" si="7"/>
        <v>00011603010010000140</v>
      </c>
      <c r="W91" s="228"/>
      <c r="X91" s="228"/>
      <c r="Y91" s="229"/>
      <c r="Z91" s="106">
        <v>8400.01</v>
      </c>
      <c r="AA91" s="101">
        <v>0</v>
      </c>
      <c r="AB91" s="106">
        <v>8400.01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8400.01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2" t="s">
        <v>569</v>
      </c>
      <c r="B92" s="100" t="s">
        <v>14</v>
      </c>
      <c r="C92" s="202" t="s">
        <v>570</v>
      </c>
      <c r="D92" s="203"/>
      <c r="E92" s="203"/>
      <c r="F92" s="204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2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0" t="str">
        <f t="shared" si="6"/>
        <v>010</v>
      </c>
      <c r="V92" s="227" t="str">
        <f t="shared" si="7"/>
        <v>00011603030010000140</v>
      </c>
      <c r="W92" s="228"/>
      <c r="X92" s="228"/>
      <c r="Y92" s="229"/>
      <c r="Z92" s="106">
        <v>450</v>
      </c>
      <c r="AA92" s="101">
        <v>0</v>
      </c>
      <c r="AB92" s="106">
        <v>450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450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3" t="s">
        <v>571</v>
      </c>
      <c r="B93" s="105" t="s">
        <v>14</v>
      </c>
      <c r="C93" s="273" t="s">
        <v>572</v>
      </c>
      <c r="D93" s="273"/>
      <c r="E93" s="273"/>
      <c r="F93" s="273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273" t="str">
        <f t="shared" si="7"/>
        <v>00011625000000000140</v>
      </c>
      <c r="W93" s="273"/>
      <c r="X93" s="273"/>
      <c r="Y93" s="273"/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25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2" t="s">
        <v>573</v>
      </c>
      <c r="B94" s="100" t="s">
        <v>14</v>
      </c>
      <c r="C94" s="202" t="s">
        <v>574</v>
      </c>
      <c r="D94" s="203"/>
      <c r="E94" s="203"/>
      <c r="F94" s="204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2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0" t="str">
        <f t="shared" si="6"/>
        <v>010</v>
      </c>
      <c r="V94" s="227" t="str">
        <f t="shared" si="7"/>
        <v>00011625020010000140</v>
      </c>
      <c r="W94" s="228"/>
      <c r="X94" s="228"/>
      <c r="Y94" s="229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2" t="s">
        <v>575</v>
      </c>
      <c r="B95" s="100" t="s">
        <v>14</v>
      </c>
      <c r="C95" s="202" t="s">
        <v>576</v>
      </c>
      <c r="D95" s="203"/>
      <c r="E95" s="203"/>
      <c r="F95" s="204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2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0" t="str">
        <f t="shared" si="6"/>
        <v>010</v>
      </c>
      <c r="V95" s="227" t="str">
        <f t="shared" si="7"/>
        <v>00011625030010000140</v>
      </c>
      <c r="W95" s="228"/>
      <c r="X95" s="228"/>
      <c r="Y95" s="229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2" t="s">
        <v>577</v>
      </c>
      <c r="B96" s="100" t="s">
        <v>14</v>
      </c>
      <c r="C96" s="202" t="s">
        <v>578</v>
      </c>
      <c r="D96" s="203"/>
      <c r="E96" s="203"/>
      <c r="F96" s="204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2" t="str">
        <f t="shared" si="5"/>
        <v>Денежные взыскания (штрафы) за нарушение земельного законодательства</v>
      </c>
      <c r="U96" s="150" t="str">
        <f t="shared" si="6"/>
        <v>010</v>
      </c>
      <c r="V96" s="227" t="str">
        <f t="shared" si="7"/>
        <v>00011625060010000140</v>
      </c>
      <c r="W96" s="228"/>
      <c r="X96" s="228"/>
      <c r="Y96" s="229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3" t="s">
        <v>579</v>
      </c>
      <c r="B97" s="105" t="s">
        <v>14</v>
      </c>
      <c r="C97" s="273" t="s">
        <v>580</v>
      </c>
      <c r="D97" s="273"/>
      <c r="E97" s="273"/>
      <c r="F97" s="273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273" t="str">
        <f t="shared" si="7"/>
        <v>00011630000010000140</v>
      </c>
      <c r="W97" s="273"/>
      <c r="X97" s="273"/>
      <c r="Y97" s="273"/>
      <c r="Z97" s="106">
        <v>0</v>
      </c>
      <c r="AA97" s="106">
        <v>0</v>
      </c>
      <c r="AB97" s="106">
        <v>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0</v>
      </c>
      <c r="AJ97" s="106">
        <v>0</v>
      </c>
      <c r="AK97" s="125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2" t="s">
        <v>581</v>
      </c>
      <c r="B98" s="100" t="s">
        <v>14</v>
      </c>
      <c r="C98" s="202" t="s">
        <v>582</v>
      </c>
      <c r="D98" s="203"/>
      <c r="E98" s="203"/>
      <c r="F98" s="204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2" t="str">
        <f t="shared" si="5"/>
        <v>Прочие денежные взыскания (штрафы) за правонарушения в области дорожного движения</v>
      </c>
      <c r="U98" s="150" t="str">
        <f t="shared" si="6"/>
        <v>010</v>
      </c>
      <c r="V98" s="227" t="str">
        <f t="shared" si="7"/>
        <v>00011630030010000140</v>
      </c>
      <c r="W98" s="228"/>
      <c r="X98" s="228"/>
      <c r="Y98" s="229"/>
      <c r="Z98" s="106">
        <v>0</v>
      </c>
      <c r="AA98" s="101">
        <v>0</v>
      </c>
      <c r="AB98" s="106">
        <v>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3" t="s">
        <v>583</v>
      </c>
      <c r="B99" s="105" t="s">
        <v>14</v>
      </c>
      <c r="C99" s="273" t="s">
        <v>584</v>
      </c>
      <c r="D99" s="273"/>
      <c r="E99" s="273"/>
      <c r="F99" s="273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273" t="str">
        <f t="shared" si="7"/>
        <v>00011633000000000140</v>
      </c>
      <c r="W99" s="273"/>
      <c r="X99" s="273"/>
      <c r="Y99" s="273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5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2" t="s">
        <v>585</v>
      </c>
      <c r="B100" s="100" t="s">
        <v>14</v>
      </c>
      <c r="C100" s="202" t="s">
        <v>586</v>
      </c>
      <c r="D100" s="203"/>
      <c r="E100" s="203"/>
      <c r="F100" s="204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2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0" t="str">
        <f t="shared" si="6"/>
        <v>010</v>
      </c>
      <c r="V100" s="227" t="str">
        <f t="shared" si="7"/>
        <v>00011633050050000140</v>
      </c>
      <c r="W100" s="228"/>
      <c r="X100" s="228"/>
      <c r="Y100" s="229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2" t="s">
        <v>587</v>
      </c>
      <c r="B101" s="100" t="s">
        <v>14</v>
      </c>
      <c r="C101" s="202" t="s">
        <v>588</v>
      </c>
      <c r="D101" s="203"/>
      <c r="E101" s="203"/>
      <c r="F101" s="204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2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0" t="str">
        <f t="shared" si="6"/>
        <v>010</v>
      </c>
      <c r="V101" s="227" t="str">
        <f t="shared" si="7"/>
        <v>00011643000010000140</v>
      </c>
      <c r="W101" s="228"/>
      <c r="X101" s="228"/>
      <c r="Y101" s="229"/>
      <c r="Z101" s="106">
        <v>53600</v>
      </c>
      <c r="AA101" s="101">
        <v>0</v>
      </c>
      <c r="AB101" s="106">
        <v>53600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53600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3" t="s">
        <v>589</v>
      </c>
      <c r="B102" s="105" t="s">
        <v>14</v>
      </c>
      <c r="C102" s="273" t="s">
        <v>590</v>
      </c>
      <c r="D102" s="273"/>
      <c r="E102" s="273"/>
      <c r="F102" s="273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273" t="str">
        <f t="shared" si="7"/>
        <v>00011690000000000140</v>
      </c>
      <c r="W102" s="273"/>
      <c r="X102" s="273"/>
      <c r="Y102" s="273"/>
      <c r="Z102" s="106">
        <v>54170.19</v>
      </c>
      <c r="AA102" s="106">
        <v>0</v>
      </c>
      <c r="AB102" s="106">
        <v>54170.19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54170.19</v>
      </c>
      <c r="AJ102" s="106">
        <v>0</v>
      </c>
      <c r="AK102" s="125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2" t="s">
        <v>591</v>
      </c>
      <c r="B103" s="100" t="s">
        <v>14</v>
      </c>
      <c r="C103" s="202" t="s">
        <v>592</v>
      </c>
      <c r="D103" s="203"/>
      <c r="E103" s="203"/>
      <c r="F103" s="204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2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0" t="str">
        <f t="shared" si="6"/>
        <v>010</v>
      </c>
      <c r="V103" s="227" t="str">
        <f t="shared" si="7"/>
        <v>00011690050050000140</v>
      </c>
      <c r="W103" s="228"/>
      <c r="X103" s="228"/>
      <c r="Y103" s="229"/>
      <c r="Z103" s="106">
        <v>54170.19</v>
      </c>
      <c r="AA103" s="101">
        <v>0</v>
      </c>
      <c r="AB103" s="106">
        <v>54170.19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54170.19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 x14ac:dyDescent="0.2">
      <c r="A104" s="152" t="s">
        <v>593</v>
      </c>
      <c r="B104" s="100" t="s">
        <v>14</v>
      </c>
      <c r="C104" s="202" t="s">
        <v>594</v>
      </c>
      <c r="D104" s="203"/>
      <c r="E104" s="203"/>
      <c r="F104" s="204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2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0" t="str">
        <f t="shared" si="6"/>
        <v>010</v>
      </c>
      <c r="V104" s="227" t="str">
        <f t="shared" si="7"/>
        <v>00011690050130000140</v>
      </c>
      <c r="W104" s="228"/>
      <c r="X104" s="228"/>
      <c r="Y104" s="229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 x14ac:dyDescent="0.2">
      <c r="A105" s="153" t="s">
        <v>595</v>
      </c>
      <c r="B105" s="105" t="s">
        <v>14</v>
      </c>
      <c r="C105" s="273" t="s">
        <v>596</v>
      </c>
      <c r="D105" s="273"/>
      <c r="E105" s="273"/>
      <c r="F105" s="273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273" t="str">
        <f t="shared" si="7"/>
        <v>00011700000000000000</v>
      </c>
      <c r="W105" s="273"/>
      <c r="X105" s="273"/>
      <c r="Y105" s="273"/>
      <c r="Z105" s="106">
        <v>4461.4399999999996</v>
      </c>
      <c r="AA105" s="106"/>
      <c r="AB105" s="106">
        <v>4461.4399999999996</v>
      </c>
      <c r="AC105" s="106"/>
      <c r="AD105" s="106"/>
      <c r="AE105" s="106"/>
      <c r="AF105" s="106"/>
      <c r="AG105" s="106"/>
      <c r="AH105" s="106"/>
      <c r="AI105" s="106">
        <v>4461.4399999999996</v>
      </c>
      <c r="AJ105" s="106"/>
      <c r="AK105" s="125"/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3" t="s">
        <v>597</v>
      </c>
      <c r="B106" s="105" t="s">
        <v>14</v>
      </c>
      <c r="C106" s="273" t="s">
        <v>598</v>
      </c>
      <c r="D106" s="273"/>
      <c r="E106" s="273"/>
      <c r="F106" s="273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273" t="str">
        <f t="shared" si="7"/>
        <v>00011701000000000180</v>
      </c>
      <c r="W106" s="273"/>
      <c r="X106" s="273"/>
      <c r="Y106" s="273"/>
      <c r="Z106" s="106">
        <v>4461.4399999999996</v>
      </c>
      <c r="AA106" s="106"/>
      <c r="AB106" s="106">
        <v>4461.4399999999996</v>
      </c>
      <c r="AC106" s="106"/>
      <c r="AD106" s="106"/>
      <c r="AE106" s="106"/>
      <c r="AF106" s="106"/>
      <c r="AG106" s="106"/>
      <c r="AH106" s="106"/>
      <c r="AI106" s="106">
        <v>4461.4399999999996</v>
      </c>
      <c r="AJ106" s="106"/>
      <c r="AK106" s="125"/>
      <c r="AL106" s="107"/>
      <c r="AM106" s="108" t="str">
        <f t="shared" si="8"/>
        <v>00011701000000000180</v>
      </c>
      <c r="AN106" s="103"/>
    </row>
    <row r="107" spans="1:40" s="104" customFormat="1" ht="19.5" x14ac:dyDescent="0.2">
      <c r="A107" s="152" t="s">
        <v>599</v>
      </c>
      <c r="B107" s="100" t="s">
        <v>14</v>
      </c>
      <c r="C107" s="202" t="s">
        <v>600</v>
      </c>
      <c r="D107" s="203"/>
      <c r="E107" s="203"/>
      <c r="F107" s="204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2" t="str">
        <f t="shared" si="5"/>
        <v>Невыясненные поступления, зачисляемые в бюджеты муниципальных районов</v>
      </c>
      <c r="U107" s="150" t="str">
        <f t="shared" si="6"/>
        <v>010</v>
      </c>
      <c r="V107" s="227" t="str">
        <f t="shared" si="7"/>
        <v>00011701050050000180</v>
      </c>
      <c r="W107" s="228"/>
      <c r="X107" s="228"/>
      <c r="Y107" s="229"/>
      <c r="Z107" s="106">
        <v>4461.4399999999996</v>
      </c>
      <c r="AA107" s="101"/>
      <c r="AB107" s="106">
        <v>4461.4399999999996</v>
      </c>
      <c r="AC107" s="101"/>
      <c r="AD107" s="84"/>
      <c r="AE107" s="84"/>
      <c r="AF107" s="84"/>
      <c r="AG107" s="84"/>
      <c r="AH107" s="84"/>
      <c r="AI107" s="84">
        <v>4461.4399999999996</v>
      </c>
      <c r="AJ107" s="84"/>
      <c r="AK107" s="85"/>
      <c r="AL107" s="86"/>
      <c r="AM107" s="102" t="str">
        <f t="shared" si="8"/>
        <v>00011701050050000180</v>
      </c>
      <c r="AN107" s="103"/>
    </row>
    <row r="108" spans="1:40" s="104" customFormat="1" ht="11.25" x14ac:dyDescent="0.2">
      <c r="A108" s="153" t="s">
        <v>601</v>
      </c>
      <c r="B108" s="105" t="s">
        <v>14</v>
      </c>
      <c r="C108" s="273" t="s">
        <v>602</v>
      </c>
      <c r="D108" s="273"/>
      <c r="E108" s="273"/>
      <c r="F108" s="273"/>
      <c r="G108" s="106">
        <v>129600904</v>
      </c>
      <c r="H108" s="106">
        <v>0</v>
      </c>
      <c r="I108" s="106">
        <v>129600904</v>
      </c>
      <c r="J108" s="106">
        <v>10126910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128515414</v>
      </c>
      <c r="Q108" s="106">
        <v>2418800</v>
      </c>
      <c r="R108" s="106">
        <v>8793600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273" t="str">
        <f t="shared" si="7"/>
        <v>00020000000000000000</v>
      </c>
      <c r="W108" s="273"/>
      <c r="X108" s="273"/>
      <c r="Y108" s="273"/>
      <c r="Z108" s="106">
        <v>80324340.480000004</v>
      </c>
      <c r="AA108" s="106">
        <v>0</v>
      </c>
      <c r="AB108" s="106">
        <v>80324340.480000004</v>
      </c>
      <c r="AC108" s="106">
        <v>5611280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80305604.640000001</v>
      </c>
      <c r="AJ108" s="106">
        <v>1162106.58</v>
      </c>
      <c r="AK108" s="125">
        <v>4467909.26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 x14ac:dyDescent="0.2">
      <c r="A109" s="153" t="s">
        <v>603</v>
      </c>
      <c r="B109" s="105" t="s">
        <v>14</v>
      </c>
      <c r="C109" s="273" t="s">
        <v>604</v>
      </c>
      <c r="D109" s="273"/>
      <c r="E109" s="273"/>
      <c r="F109" s="273"/>
      <c r="G109" s="106">
        <v>129500904</v>
      </c>
      <c r="H109" s="106">
        <v>0</v>
      </c>
      <c r="I109" s="106">
        <v>129500904</v>
      </c>
      <c r="J109" s="106">
        <v>10126910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128415414</v>
      </c>
      <c r="Q109" s="106">
        <v>2418800</v>
      </c>
      <c r="R109" s="106">
        <v>8793600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273" t="str">
        <f t="shared" si="7"/>
        <v>00020200000000000000</v>
      </c>
      <c r="W109" s="273"/>
      <c r="X109" s="273"/>
      <c r="Y109" s="273"/>
      <c r="Z109" s="106">
        <v>80655131.120000005</v>
      </c>
      <c r="AA109" s="106">
        <v>0</v>
      </c>
      <c r="AB109" s="106">
        <v>80655131.120000005</v>
      </c>
      <c r="AC109" s="106">
        <v>5611280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80636395.280000001</v>
      </c>
      <c r="AJ109" s="106">
        <v>1162106.58</v>
      </c>
      <c r="AK109" s="125">
        <v>4467909.26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 x14ac:dyDescent="0.2">
      <c r="A110" s="153" t="s">
        <v>605</v>
      </c>
      <c r="B110" s="105" t="s">
        <v>14</v>
      </c>
      <c r="C110" s="273" t="s">
        <v>606</v>
      </c>
      <c r="D110" s="273"/>
      <c r="E110" s="273"/>
      <c r="F110" s="273"/>
      <c r="G110" s="106">
        <v>28925700</v>
      </c>
      <c r="H110" s="106">
        <v>0</v>
      </c>
      <c r="I110" s="106">
        <v>28925700</v>
      </c>
      <c r="J110" s="106">
        <v>8886400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28925700</v>
      </c>
      <c r="Q110" s="106">
        <v>1367100</v>
      </c>
      <c r="R110" s="106">
        <v>7519300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273" t="str">
        <f t="shared" si="7"/>
        <v>00020201000000000151</v>
      </c>
      <c r="W110" s="273"/>
      <c r="X110" s="273"/>
      <c r="Y110" s="273"/>
      <c r="Z110" s="106">
        <v>18791000</v>
      </c>
      <c r="AA110" s="106">
        <v>0</v>
      </c>
      <c r="AB110" s="106">
        <v>18791000</v>
      </c>
      <c r="AC110" s="106">
        <v>5081000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18791000</v>
      </c>
      <c r="AJ110" s="106">
        <v>781457.7</v>
      </c>
      <c r="AK110" s="125">
        <v>4299542.3</v>
      </c>
      <c r="AL110" s="107">
        <v>0</v>
      </c>
      <c r="AM110" s="108" t="str">
        <f t="shared" si="8"/>
        <v>00020201000000000151</v>
      </c>
      <c r="AN110" s="103"/>
    </row>
    <row r="111" spans="1:40" s="104" customFormat="1" ht="19.5" x14ac:dyDescent="0.2">
      <c r="A111" s="153" t="s">
        <v>420</v>
      </c>
      <c r="B111" s="105" t="s">
        <v>14</v>
      </c>
      <c r="C111" s="273" t="s">
        <v>607</v>
      </c>
      <c r="D111" s="273"/>
      <c r="E111" s="273"/>
      <c r="F111" s="273"/>
      <c r="G111" s="106">
        <v>28925700</v>
      </c>
      <c r="H111" s="106">
        <v>0</v>
      </c>
      <c r="I111" s="106">
        <v>28925700</v>
      </c>
      <c r="J111" s="106">
        <v>8886400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28925700</v>
      </c>
      <c r="Q111" s="106">
        <v>1367100</v>
      </c>
      <c r="R111" s="106">
        <v>7519300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273" t="str">
        <f t="shared" si="7"/>
        <v>00020201001000000151</v>
      </c>
      <c r="W111" s="273"/>
      <c r="X111" s="273"/>
      <c r="Y111" s="273"/>
      <c r="Z111" s="106">
        <v>18791000</v>
      </c>
      <c r="AA111" s="106">
        <v>0</v>
      </c>
      <c r="AB111" s="106">
        <v>18791000</v>
      </c>
      <c r="AC111" s="106">
        <v>5081000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18791000</v>
      </c>
      <c r="AJ111" s="106">
        <v>781457.7</v>
      </c>
      <c r="AK111" s="125">
        <v>4299542.3</v>
      </c>
      <c r="AL111" s="107">
        <v>0</v>
      </c>
      <c r="AM111" s="108" t="str">
        <f t="shared" si="8"/>
        <v>00020201001000000151</v>
      </c>
      <c r="AN111" s="103"/>
    </row>
    <row r="112" spans="1:40" s="104" customFormat="1" ht="19.5" x14ac:dyDescent="0.2">
      <c r="A112" s="152" t="s">
        <v>608</v>
      </c>
      <c r="B112" s="100" t="s">
        <v>14</v>
      </c>
      <c r="C112" s="202" t="s">
        <v>609</v>
      </c>
      <c r="D112" s="203"/>
      <c r="E112" s="203"/>
      <c r="F112" s="204"/>
      <c r="G112" s="106">
        <v>28925700</v>
      </c>
      <c r="H112" s="101">
        <v>0</v>
      </c>
      <c r="I112" s="106">
        <v>28925700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28925700</v>
      </c>
      <c r="Q112" s="84">
        <v>0</v>
      </c>
      <c r="R112" s="84">
        <v>0</v>
      </c>
      <c r="S112" s="84">
        <v>0</v>
      </c>
      <c r="T112" s="142" t="str">
        <f t="shared" si="5"/>
        <v>Дотации бюджетам муниципальных районов на выравнивание бюджетной обеспеченности</v>
      </c>
      <c r="U112" s="150" t="str">
        <f t="shared" si="6"/>
        <v>010</v>
      </c>
      <c r="V112" s="227" t="str">
        <f t="shared" si="7"/>
        <v>00020201001050000151</v>
      </c>
      <c r="W112" s="228"/>
      <c r="X112" s="228"/>
      <c r="Y112" s="229"/>
      <c r="Z112" s="106">
        <v>18791000</v>
      </c>
      <c r="AA112" s="101">
        <v>0</v>
      </c>
      <c r="AB112" s="106">
        <v>18791000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18791000</v>
      </c>
      <c r="AJ112" s="84">
        <v>0</v>
      </c>
      <c r="AK112" s="85">
        <v>0</v>
      </c>
      <c r="AL112" s="86">
        <v>0</v>
      </c>
      <c r="AM112" s="102" t="str">
        <f t="shared" si="8"/>
        <v>00020201001050000151</v>
      </c>
      <c r="AN112" s="103"/>
    </row>
    <row r="113" spans="1:40" s="104" customFormat="1" ht="19.5" x14ac:dyDescent="0.2">
      <c r="A113" s="152" t="s">
        <v>610</v>
      </c>
      <c r="B113" s="100" t="s">
        <v>14</v>
      </c>
      <c r="C113" s="202" t="s">
        <v>611</v>
      </c>
      <c r="D113" s="203"/>
      <c r="E113" s="203"/>
      <c r="F113" s="204"/>
      <c r="G113" s="106">
        <v>0</v>
      </c>
      <c r="H113" s="101"/>
      <c r="I113" s="106">
        <v>0</v>
      </c>
      <c r="J113" s="101">
        <v>7519300</v>
      </c>
      <c r="K113" s="84"/>
      <c r="L113" s="84"/>
      <c r="M113" s="84"/>
      <c r="N113" s="84"/>
      <c r="O113" s="84"/>
      <c r="P113" s="84"/>
      <c r="Q113" s="84"/>
      <c r="R113" s="84">
        <v>7519300</v>
      </c>
      <c r="S113" s="84"/>
      <c r="T113" s="142" t="str">
        <f t="shared" si="5"/>
        <v>Дотации бюджетам сельских поселений на выравнивание бюджетной обеспеченности</v>
      </c>
      <c r="U113" s="150" t="str">
        <f t="shared" si="6"/>
        <v>010</v>
      </c>
      <c r="V113" s="227" t="str">
        <f t="shared" si="7"/>
        <v>00020201001100000151</v>
      </c>
      <c r="W113" s="228"/>
      <c r="X113" s="228"/>
      <c r="Y113" s="229"/>
      <c r="Z113" s="106">
        <v>0</v>
      </c>
      <c r="AA113" s="101"/>
      <c r="AB113" s="106">
        <v>0</v>
      </c>
      <c r="AC113" s="101">
        <v>4299542.3</v>
      </c>
      <c r="AD113" s="84"/>
      <c r="AE113" s="84"/>
      <c r="AF113" s="84"/>
      <c r="AG113" s="84"/>
      <c r="AH113" s="84"/>
      <c r="AI113" s="84"/>
      <c r="AJ113" s="84"/>
      <c r="AK113" s="85">
        <v>4299542.3</v>
      </c>
      <c r="AL113" s="86"/>
      <c r="AM113" s="102" t="str">
        <f t="shared" si="8"/>
        <v>00020201001100000151</v>
      </c>
      <c r="AN113" s="103"/>
    </row>
    <row r="114" spans="1:40" s="104" customFormat="1" ht="19.5" x14ac:dyDescent="0.2">
      <c r="A114" s="152" t="s">
        <v>612</v>
      </c>
      <c r="B114" s="100" t="s">
        <v>14</v>
      </c>
      <c r="C114" s="202" t="s">
        <v>613</v>
      </c>
      <c r="D114" s="203"/>
      <c r="E114" s="203"/>
      <c r="F114" s="204"/>
      <c r="G114" s="106">
        <v>0</v>
      </c>
      <c r="H114" s="101"/>
      <c r="I114" s="106">
        <v>0</v>
      </c>
      <c r="J114" s="101">
        <v>1367100</v>
      </c>
      <c r="K114" s="84"/>
      <c r="L114" s="84"/>
      <c r="M114" s="84"/>
      <c r="N114" s="84"/>
      <c r="O114" s="84"/>
      <c r="P114" s="84"/>
      <c r="Q114" s="84">
        <v>1367100</v>
      </c>
      <c r="R114" s="84"/>
      <c r="S114" s="84"/>
      <c r="T114" s="142" t="str">
        <f t="shared" si="5"/>
        <v>Дотации бюджетам городских поселений на выравнивание бюджетной обеспеченности</v>
      </c>
      <c r="U114" s="150" t="str">
        <f t="shared" si="6"/>
        <v>010</v>
      </c>
      <c r="V114" s="227" t="str">
        <f t="shared" si="7"/>
        <v>00020201001130000151</v>
      </c>
      <c r="W114" s="228"/>
      <c r="X114" s="228"/>
      <c r="Y114" s="229"/>
      <c r="Z114" s="106">
        <v>0</v>
      </c>
      <c r="AA114" s="101"/>
      <c r="AB114" s="106">
        <v>0</v>
      </c>
      <c r="AC114" s="101">
        <v>781457.7</v>
      </c>
      <c r="AD114" s="84"/>
      <c r="AE114" s="84"/>
      <c r="AF114" s="84"/>
      <c r="AG114" s="84"/>
      <c r="AH114" s="84"/>
      <c r="AI114" s="84"/>
      <c r="AJ114" s="84">
        <v>781457.7</v>
      </c>
      <c r="AK114" s="85"/>
      <c r="AL114" s="86"/>
      <c r="AM114" s="102" t="str">
        <f t="shared" ref="AM114:AM145" si="9">"" &amp; C114</f>
        <v>00020201001130000151</v>
      </c>
      <c r="AN114" s="103"/>
    </row>
    <row r="115" spans="1:40" s="104" customFormat="1" ht="19.5" x14ac:dyDescent="0.2">
      <c r="A115" s="153" t="s">
        <v>614</v>
      </c>
      <c r="B115" s="105" t="s">
        <v>14</v>
      </c>
      <c r="C115" s="273" t="s">
        <v>615</v>
      </c>
      <c r="D115" s="273"/>
      <c r="E115" s="273"/>
      <c r="F115" s="273"/>
      <c r="G115" s="106">
        <v>15388404</v>
      </c>
      <c r="H115" s="106">
        <v>0</v>
      </c>
      <c r="I115" s="106">
        <v>15388404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13746204</v>
      </c>
      <c r="Q115" s="106">
        <v>873000</v>
      </c>
      <c r="R115" s="106">
        <v>769200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273" t="str">
        <f t="shared" si="7"/>
        <v>00020202000000000151</v>
      </c>
      <c r="W115" s="273"/>
      <c r="X115" s="273"/>
      <c r="Y115" s="273"/>
      <c r="Z115" s="106">
        <v>11664713.119999999</v>
      </c>
      <c r="AA115" s="106">
        <v>0</v>
      </c>
      <c r="AB115" s="106">
        <v>11664713.119999999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11410297.279999999</v>
      </c>
      <c r="AJ115" s="106">
        <v>246722.88</v>
      </c>
      <c r="AK115" s="125">
        <v>7692.96</v>
      </c>
      <c r="AL115" s="107">
        <v>0</v>
      </c>
      <c r="AM115" s="108" t="str">
        <f t="shared" si="9"/>
        <v>00020202000000000151</v>
      </c>
      <c r="AN115" s="103"/>
    </row>
    <row r="116" spans="1:40" s="104" customFormat="1" ht="29.25" x14ac:dyDescent="0.2">
      <c r="A116" s="153" t="s">
        <v>616</v>
      </c>
      <c r="B116" s="105" t="s">
        <v>14</v>
      </c>
      <c r="C116" s="273" t="s">
        <v>617</v>
      </c>
      <c r="D116" s="273"/>
      <c r="E116" s="273"/>
      <c r="F116" s="273"/>
      <c r="G116" s="106">
        <v>44500</v>
      </c>
      <c r="H116" s="106"/>
      <c r="I116" s="106">
        <v>44500</v>
      </c>
      <c r="J116" s="106"/>
      <c r="K116" s="106"/>
      <c r="L116" s="106"/>
      <c r="M116" s="106"/>
      <c r="N116" s="106"/>
      <c r="O116" s="106"/>
      <c r="P116" s="106">
        <v>44500</v>
      </c>
      <c r="Q116" s="106"/>
      <c r="R116" s="106"/>
      <c r="S116" s="106"/>
      <c r="T116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6" s="105" t="str">
        <f t="shared" si="6"/>
        <v>010</v>
      </c>
      <c r="V116" s="273" t="str">
        <f t="shared" si="7"/>
        <v>00020202009000000151</v>
      </c>
      <c r="W116" s="273"/>
      <c r="X116" s="273"/>
      <c r="Y116" s="273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/>
      <c r="AJ116" s="106"/>
      <c r="AK116" s="125"/>
      <c r="AL116" s="107"/>
      <c r="AM116" s="108" t="str">
        <f t="shared" si="9"/>
        <v>00020202009000000151</v>
      </c>
      <c r="AN116" s="103"/>
    </row>
    <row r="117" spans="1:40" s="104" customFormat="1" ht="39" x14ac:dyDescent="0.2">
      <c r="A117" s="152" t="s">
        <v>618</v>
      </c>
      <c r="B117" s="100" t="s">
        <v>14</v>
      </c>
      <c r="C117" s="202" t="s">
        <v>619</v>
      </c>
      <c r="D117" s="203"/>
      <c r="E117" s="203"/>
      <c r="F117" s="204"/>
      <c r="G117" s="106">
        <v>44500</v>
      </c>
      <c r="H117" s="101"/>
      <c r="I117" s="106">
        <v>44500</v>
      </c>
      <c r="J117" s="101"/>
      <c r="K117" s="84"/>
      <c r="L117" s="84"/>
      <c r="M117" s="84"/>
      <c r="N117" s="84"/>
      <c r="O117" s="84"/>
      <c r="P117" s="84">
        <v>44500</v>
      </c>
      <c r="Q117" s="84"/>
      <c r="R117" s="84"/>
      <c r="S117" s="84"/>
      <c r="T117" s="142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7" s="150" t="str">
        <f t="shared" si="6"/>
        <v>010</v>
      </c>
      <c r="V117" s="227" t="str">
        <f t="shared" si="7"/>
        <v>00020202009050000151</v>
      </c>
      <c r="W117" s="228"/>
      <c r="X117" s="228"/>
      <c r="Y117" s="229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/>
      <c r="AK117" s="85"/>
      <c r="AL117" s="86"/>
      <c r="AM117" s="102" t="str">
        <f t="shared" si="9"/>
        <v>00020202009050000151</v>
      </c>
      <c r="AN117" s="103"/>
    </row>
    <row r="118" spans="1:40" s="104" customFormat="1" ht="19.5" x14ac:dyDescent="0.2">
      <c r="A118" s="153" t="s">
        <v>620</v>
      </c>
      <c r="B118" s="105" t="s">
        <v>14</v>
      </c>
      <c r="C118" s="273" t="s">
        <v>621</v>
      </c>
      <c r="D118" s="273"/>
      <c r="E118" s="273"/>
      <c r="F118" s="273"/>
      <c r="G118" s="106">
        <v>329870</v>
      </c>
      <c r="H118" s="106"/>
      <c r="I118" s="106">
        <v>329870</v>
      </c>
      <c r="J118" s="106"/>
      <c r="K118" s="106"/>
      <c r="L118" s="106"/>
      <c r="M118" s="106"/>
      <c r="N118" s="106"/>
      <c r="O118" s="106"/>
      <c r="P118" s="106">
        <v>329870</v>
      </c>
      <c r="Q118" s="106"/>
      <c r="R118" s="106"/>
      <c r="S118" s="106"/>
      <c r="T118" s="109" t="str">
        <f t="shared" si="5"/>
        <v>Субсидии бюджетам на реализацию федеральных целевых программ</v>
      </c>
      <c r="U118" s="105" t="str">
        <f t="shared" si="6"/>
        <v>010</v>
      </c>
      <c r="V118" s="273" t="str">
        <f t="shared" si="7"/>
        <v>00020202051000000151</v>
      </c>
      <c r="W118" s="273"/>
      <c r="X118" s="273"/>
      <c r="Y118" s="273"/>
      <c r="Z118" s="106">
        <v>329870</v>
      </c>
      <c r="AA118" s="106"/>
      <c r="AB118" s="106">
        <v>329870</v>
      </c>
      <c r="AC118" s="106"/>
      <c r="AD118" s="106"/>
      <c r="AE118" s="106"/>
      <c r="AF118" s="106"/>
      <c r="AG118" s="106"/>
      <c r="AH118" s="106"/>
      <c r="AI118" s="106">
        <v>329870</v>
      </c>
      <c r="AJ118" s="106"/>
      <c r="AK118" s="125"/>
      <c r="AL118" s="107"/>
      <c r="AM118" s="108" t="str">
        <f t="shared" si="9"/>
        <v>00020202051000000151</v>
      </c>
      <c r="AN118" s="103"/>
    </row>
    <row r="119" spans="1:40" s="104" customFormat="1" ht="19.5" x14ac:dyDescent="0.2">
      <c r="A119" s="152" t="s">
        <v>622</v>
      </c>
      <c r="B119" s="100" t="s">
        <v>14</v>
      </c>
      <c r="C119" s="202" t="s">
        <v>623</v>
      </c>
      <c r="D119" s="203"/>
      <c r="E119" s="203"/>
      <c r="F119" s="204"/>
      <c r="G119" s="106">
        <v>329870</v>
      </c>
      <c r="H119" s="101"/>
      <c r="I119" s="106">
        <v>329870</v>
      </c>
      <c r="J119" s="101"/>
      <c r="K119" s="84"/>
      <c r="L119" s="84"/>
      <c r="M119" s="84"/>
      <c r="N119" s="84"/>
      <c r="O119" s="84"/>
      <c r="P119" s="84">
        <v>329870</v>
      </c>
      <c r="Q119" s="84"/>
      <c r="R119" s="84"/>
      <c r="S119" s="84"/>
      <c r="T119" s="142" t="str">
        <f t="shared" si="5"/>
        <v>Субсидии бюджетам муниципальных районов на реализацию федеральных целевых программ</v>
      </c>
      <c r="U119" s="150" t="str">
        <f t="shared" si="6"/>
        <v>010</v>
      </c>
      <c r="V119" s="227" t="str">
        <f t="shared" si="7"/>
        <v>00020202051050000151</v>
      </c>
      <c r="W119" s="228"/>
      <c r="X119" s="228"/>
      <c r="Y119" s="229"/>
      <c r="Z119" s="106">
        <v>329870</v>
      </c>
      <c r="AA119" s="101"/>
      <c r="AB119" s="106">
        <v>329870</v>
      </c>
      <c r="AC119" s="101"/>
      <c r="AD119" s="84"/>
      <c r="AE119" s="84"/>
      <c r="AF119" s="84"/>
      <c r="AG119" s="84"/>
      <c r="AH119" s="84"/>
      <c r="AI119" s="84">
        <v>329870</v>
      </c>
      <c r="AJ119" s="84"/>
      <c r="AK119" s="85"/>
      <c r="AL119" s="86"/>
      <c r="AM119" s="102" t="str">
        <f t="shared" si="9"/>
        <v>00020202051050000151</v>
      </c>
      <c r="AN119" s="103"/>
    </row>
    <row r="120" spans="1:40" s="104" customFormat="1" ht="39" x14ac:dyDescent="0.2">
      <c r="A120" s="153" t="s">
        <v>624</v>
      </c>
      <c r="B120" s="105" t="s">
        <v>14</v>
      </c>
      <c r="C120" s="273" t="s">
        <v>625</v>
      </c>
      <c r="D120" s="273"/>
      <c r="E120" s="273"/>
      <c r="F120" s="273"/>
      <c r="G120" s="106">
        <v>103500</v>
      </c>
      <c r="H120" s="106"/>
      <c r="I120" s="106">
        <v>103500</v>
      </c>
      <c r="J120" s="106"/>
      <c r="K120" s="106"/>
      <c r="L120" s="106"/>
      <c r="M120" s="106"/>
      <c r="N120" s="106"/>
      <c r="O120" s="106"/>
      <c r="P120" s="106">
        <v>103500</v>
      </c>
      <c r="Q120" s="106"/>
      <c r="R120" s="106"/>
      <c r="S120" s="106"/>
      <c r="T120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0" s="105" t="str">
        <f t="shared" si="6"/>
        <v>010</v>
      </c>
      <c r="V120" s="273" t="str">
        <f t="shared" si="7"/>
        <v>00020202215000000151</v>
      </c>
      <c r="W120" s="273"/>
      <c r="X120" s="273"/>
      <c r="Y120" s="273"/>
      <c r="Z120" s="106">
        <v>11000</v>
      </c>
      <c r="AA120" s="106"/>
      <c r="AB120" s="106">
        <v>11000</v>
      </c>
      <c r="AC120" s="106"/>
      <c r="AD120" s="106"/>
      <c r="AE120" s="106"/>
      <c r="AF120" s="106"/>
      <c r="AG120" s="106"/>
      <c r="AH120" s="106"/>
      <c r="AI120" s="106">
        <v>11000</v>
      </c>
      <c r="AJ120" s="106"/>
      <c r="AK120" s="125"/>
      <c r="AL120" s="107"/>
      <c r="AM120" s="108" t="str">
        <f t="shared" si="9"/>
        <v>00020202215000000151</v>
      </c>
      <c r="AN120" s="103"/>
    </row>
    <row r="121" spans="1:40" s="104" customFormat="1" ht="39" x14ac:dyDescent="0.2">
      <c r="A121" s="152" t="s">
        <v>626</v>
      </c>
      <c r="B121" s="100" t="s">
        <v>14</v>
      </c>
      <c r="C121" s="202" t="s">
        <v>627</v>
      </c>
      <c r="D121" s="203"/>
      <c r="E121" s="203"/>
      <c r="F121" s="204"/>
      <c r="G121" s="106">
        <v>103500</v>
      </c>
      <c r="H121" s="101"/>
      <c r="I121" s="106">
        <v>103500</v>
      </c>
      <c r="J121" s="101"/>
      <c r="K121" s="84"/>
      <c r="L121" s="84"/>
      <c r="M121" s="84"/>
      <c r="N121" s="84"/>
      <c r="O121" s="84"/>
      <c r="P121" s="84">
        <v>103500</v>
      </c>
      <c r="Q121" s="84"/>
      <c r="R121" s="84"/>
      <c r="S121" s="84"/>
      <c r="T121" s="142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1" s="150" t="str">
        <f t="shared" si="6"/>
        <v>010</v>
      </c>
      <c r="V121" s="227" t="str">
        <f t="shared" si="7"/>
        <v>00020202215050000151</v>
      </c>
      <c r="W121" s="228"/>
      <c r="X121" s="228"/>
      <c r="Y121" s="229"/>
      <c r="Z121" s="106">
        <v>11000</v>
      </c>
      <c r="AA121" s="101"/>
      <c r="AB121" s="106">
        <v>11000</v>
      </c>
      <c r="AC121" s="101"/>
      <c r="AD121" s="84"/>
      <c r="AE121" s="84"/>
      <c r="AF121" s="84"/>
      <c r="AG121" s="84"/>
      <c r="AH121" s="84"/>
      <c r="AI121" s="84">
        <v>11000</v>
      </c>
      <c r="AJ121" s="84"/>
      <c r="AK121" s="85"/>
      <c r="AL121" s="86"/>
      <c r="AM121" s="102" t="str">
        <f t="shared" si="9"/>
        <v>00020202215050000151</v>
      </c>
      <c r="AN121" s="103"/>
    </row>
    <row r="122" spans="1:40" s="104" customFormat="1" ht="11.25" x14ac:dyDescent="0.2">
      <c r="A122" s="153" t="s">
        <v>628</v>
      </c>
      <c r="B122" s="105" t="s">
        <v>14</v>
      </c>
      <c r="C122" s="273" t="s">
        <v>629</v>
      </c>
      <c r="D122" s="273"/>
      <c r="E122" s="273"/>
      <c r="F122" s="273"/>
      <c r="G122" s="106">
        <v>14910534</v>
      </c>
      <c r="H122" s="106">
        <v>0</v>
      </c>
      <c r="I122" s="106">
        <v>14910534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13268334</v>
      </c>
      <c r="Q122" s="106">
        <v>873000</v>
      </c>
      <c r="R122" s="106">
        <v>769200</v>
      </c>
      <c r="S122" s="106">
        <v>0</v>
      </c>
      <c r="T122" s="109" t="str">
        <f t="shared" si="5"/>
        <v>Прочие субсидии</v>
      </c>
      <c r="U122" s="105" t="str">
        <f t="shared" si="6"/>
        <v>010</v>
      </c>
      <c r="V122" s="273" t="str">
        <f t="shared" si="7"/>
        <v>00020202999000000151</v>
      </c>
      <c r="W122" s="273"/>
      <c r="X122" s="273"/>
      <c r="Y122" s="273"/>
      <c r="Z122" s="106">
        <v>11323843.119999999</v>
      </c>
      <c r="AA122" s="106">
        <v>0</v>
      </c>
      <c r="AB122" s="106">
        <v>11323843.119999999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11069427.279999999</v>
      </c>
      <c r="AJ122" s="106">
        <v>246722.88</v>
      </c>
      <c r="AK122" s="125">
        <v>7692.96</v>
      </c>
      <c r="AL122" s="107">
        <v>0</v>
      </c>
      <c r="AM122" s="108" t="str">
        <f t="shared" si="9"/>
        <v>00020202999000000151</v>
      </c>
      <c r="AN122" s="103"/>
    </row>
    <row r="123" spans="1:40" s="104" customFormat="1" ht="19.5" x14ac:dyDescent="0.2">
      <c r="A123" s="152" t="s">
        <v>630</v>
      </c>
      <c r="B123" s="100" t="s">
        <v>14</v>
      </c>
      <c r="C123" s="202" t="s">
        <v>631</v>
      </c>
      <c r="D123" s="203"/>
      <c r="E123" s="203"/>
      <c r="F123" s="204"/>
      <c r="G123" s="106">
        <v>13268334</v>
      </c>
      <c r="H123" s="101">
        <v>0</v>
      </c>
      <c r="I123" s="106">
        <v>13268334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13268334</v>
      </c>
      <c r="Q123" s="84">
        <v>0</v>
      </c>
      <c r="R123" s="84">
        <v>0</v>
      </c>
      <c r="S123" s="84">
        <v>0</v>
      </c>
      <c r="T123" s="142" t="str">
        <f t="shared" si="5"/>
        <v>Прочие субсидии бюджетам муниципальных районов</v>
      </c>
      <c r="U123" s="150" t="str">
        <f t="shared" si="6"/>
        <v>010</v>
      </c>
      <c r="V123" s="227" t="str">
        <f t="shared" si="7"/>
        <v>00020202999050000151</v>
      </c>
      <c r="W123" s="228"/>
      <c r="X123" s="228"/>
      <c r="Y123" s="229"/>
      <c r="Z123" s="106">
        <v>11069427.279999999</v>
      </c>
      <c r="AA123" s="101">
        <v>0</v>
      </c>
      <c r="AB123" s="106">
        <v>11069427.279999999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11069427.279999999</v>
      </c>
      <c r="AJ123" s="84">
        <v>0</v>
      </c>
      <c r="AK123" s="85">
        <v>0</v>
      </c>
      <c r="AL123" s="86">
        <v>0</v>
      </c>
      <c r="AM123" s="102" t="str">
        <f t="shared" si="9"/>
        <v>00020202999050000151</v>
      </c>
      <c r="AN123" s="103"/>
    </row>
    <row r="124" spans="1:40" s="104" customFormat="1" ht="11.25" x14ac:dyDescent="0.2">
      <c r="A124" s="152" t="s">
        <v>632</v>
      </c>
      <c r="B124" s="100" t="s">
        <v>14</v>
      </c>
      <c r="C124" s="202" t="s">
        <v>633</v>
      </c>
      <c r="D124" s="203"/>
      <c r="E124" s="203"/>
      <c r="F124" s="204"/>
      <c r="G124" s="106">
        <v>769200</v>
      </c>
      <c r="H124" s="101"/>
      <c r="I124" s="106">
        <v>769200</v>
      </c>
      <c r="J124" s="101"/>
      <c r="K124" s="84"/>
      <c r="L124" s="84"/>
      <c r="M124" s="84"/>
      <c r="N124" s="84"/>
      <c r="O124" s="84"/>
      <c r="P124" s="84"/>
      <c r="Q124" s="84"/>
      <c r="R124" s="84">
        <v>769200</v>
      </c>
      <c r="S124" s="84"/>
      <c r="T124" s="142" t="str">
        <f t="shared" si="5"/>
        <v>Прочие субсидии бюджетам сельских поселений</v>
      </c>
      <c r="U124" s="150" t="str">
        <f t="shared" si="6"/>
        <v>010</v>
      </c>
      <c r="V124" s="227" t="str">
        <f t="shared" si="7"/>
        <v>00020202999100000151</v>
      </c>
      <c r="W124" s="228"/>
      <c r="X124" s="228"/>
      <c r="Y124" s="229"/>
      <c r="Z124" s="106">
        <v>7692.96</v>
      </c>
      <c r="AA124" s="101"/>
      <c r="AB124" s="106">
        <v>7692.96</v>
      </c>
      <c r="AC124" s="101"/>
      <c r="AD124" s="84"/>
      <c r="AE124" s="84"/>
      <c r="AF124" s="84"/>
      <c r="AG124" s="84"/>
      <c r="AH124" s="84"/>
      <c r="AI124" s="84"/>
      <c r="AJ124" s="84"/>
      <c r="AK124" s="85">
        <v>7692.96</v>
      </c>
      <c r="AL124" s="86"/>
      <c r="AM124" s="102" t="str">
        <f t="shared" si="9"/>
        <v>00020202999100000151</v>
      </c>
      <c r="AN124" s="103"/>
    </row>
    <row r="125" spans="1:40" s="104" customFormat="1" ht="11.25" x14ac:dyDescent="0.2">
      <c r="A125" s="152" t="s">
        <v>634</v>
      </c>
      <c r="B125" s="100" t="s">
        <v>14</v>
      </c>
      <c r="C125" s="202" t="s">
        <v>635</v>
      </c>
      <c r="D125" s="203"/>
      <c r="E125" s="203"/>
      <c r="F125" s="204"/>
      <c r="G125" s="106">
        <v>873000</v>
      </c>
      <c r="H125" s="101"/>
      <c r="I125" s="106">
        <v>873000</v>
      </c>
      <c r="J125" s="101"/>
      <c r="K125" s="84"/>
      <c r="L125" s="84"/>
      <c r="M125" s="84"/>
      <c r="N125" s="84"/>
      <c r="O125" s="84"/>
      <c r="P125" s="84"/>
      <c r="Q125" s="84">
        <v>873000</v>
      </c>
      <c r="R125" s="84"/>
      <c r="S125" s="84"/>
      <c r="T125" s="142" t="str">
        <f t="shared" si="5"/>
        <v>Прочие субсидии бюджетам городских поселений</v>
      </c>
      <c r="U125" s="150" t="str">
        <f t="shared" si="6"/>
        <v>010</v>
      </c>
      <c r="V125" s="227" t="str">
        <f t="shared" si="7"/>
        <v>00020202999130000151</v>
      </c>
      <c r="W125" s="228"/>
      <c r="X125" s="228"/>
      <c r="Y125" s="229"/>
      <c r="Z125" s="106">
        <v>246722.88</v>
      </c>
      <c r="AA125" s="101"/>
      <c r="AB125" s="106">
        <v>246722.88</v>
      </c>
      <c r="AC125" s="101"/>
      <c r="AD125" s="84"/>
      <c r="AE125" s="84"/>
      <c r="AF125" s="84"/>
      <c r="AG125" s="84"/>
      <c r="AH125" s="84"/>
      <c r="AI125" s="84"/>
      <c r="AJ125" s="84">
        <v>246722.88</v>
      </c>
      <c r="AK125" s="85"/>
      <c r="AL125" s="86"/>
      <c r="AM125" s="102" t="str">
        <f t="shared" si="9"/>
        <v>00020202999130000151</v>
      </c>
      <c r="AN125" s="103"/>
    </row>
    <row r="126" spans="1:40" s="104" customFormat="1" ht="19.5" x14ac:dyDescent="0.2">
      <c r="A126" s="153" t="s">
        <v>636</v>
      </c>
      <c r="B126" s="105" t="s">
        <v>14</v>
      </c>
      <c r="C126" s="273" t="s">
        <v>637</v>
      </c>
      <c r="D126" s="273"/>
      <c r="E126" s="273"/>
      <c r="F126" s="273"/>
      <c r="G126" s="106">
        <v>84941800</v>
      </c>
      <c r="H126" s="106">
        <v>0</v>
      </c>
      <c r="I126" s="106">
        <v>84941800</v>
      </c>
      <c r="J126" s="106">
        <v>683800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84941800</v>
      </c>
      <c r="Q126" s="106">
        <v>178700</v>
      </c>
      <c r="R126" s="106">
        <v>505100</v>
      </c>
      <c r="S126" s="106">
        <v>0</v>
      </c>
      <c r="T126" s="109" t="str">
        <f t="shared" si="5"/>
        <v>Субвенции бюджетам бюджетной системы Российской Федерации</v>
      </c>
      <c r="U126" s="105" t="str">
        <f t="shared" si="6"/>
        <v>010</v>
      </c>
      <c r="V126" s="273" t="str">
        <f t="shared" si="7"/>
        <v>00020203000000000151</v>
      </c>
      <c r="W126" s="273"/>
      <c r="X126" s="273"/>
      <c r="Y126" s="273"/>
      <c r="Z126" s="106">
        <v>49954418</v>
      </c>
      <c r="AA126" s="106">
        <v>0</v>
      </c>
      <c r="AB126" s="106">
        <v>49954418</v>
      </c>
      <c r="AC126" s="106">
        <v>294600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49954418</v>
      </c>
      <c r="AJ126" s="106">
        <v>133926</v>
      </c>
      <c r="AK126" s="125">
        <v>160674</v>
      </c>
      <c r="AL126" s="107">
        <v>0</v>
      </c>
      <c r="AM126" s="108" t="str">
        <f t="shared" si="9"/>
        <v>00020203000000000151</v>
      </c>
      <c r="AN126" s="103"/>
    </row>
    <row r="127" spans="1:40" s="104" customFormat="1" ht="19.5" x14ac:dyDescent="0.2">
      <c r="A127" s="153" t="s">
        <v>638</v>
      </c>
      <c r="B127" s="105" t="s">
        <v>14</v>
      </c>
      <c r="C127" s="273" t="s">
        <v>639</v>
      </c>
      <c r="D127" s="273"/>
      <c r="E127" s="273"/>
      <c r="F127" s="273"/>
      <c r="G127" s="106">
        <v>3980600</v>
      </c>
      <c r="H127" s="106">
        <v>0</v>
      </c>
      <c r="I127" s="106">
        <v>3980600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3980600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оплату жилищно-коммунальных услуг отдельным категориям граждан</v>
      </c>
      <c r="U127" s="105" t="str">
        <f t="shared" si="6"/>
        <v>010</v>
      </c>
      <c r="V127" s="273" t="str">
        <f t="shared" si="7"/>
        <v>00020203001000000151</v>
      </c>
      <c r="W127" s="273"/>
      <c r="X127" s="273"/>
      <c r="Y127" s="273"/>
      <c r="Z127" s="106">
        <v>2197000</v>
      </c>
      <c r="AA127" s="106">
        <v>0</v>
      </c>
      <c r="AB127" s="106">
        <v>2197000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2197000</v>
      </c>
      <c r="AJ127" s="106">
        <v>0</v>
      </c>
      <c r="AK127" s="125">
        <v>0</v>
      </c>
      <c r="AL127" s="107">
        <v>0</v>
      </c>
      <c r="AM127" s="108" t="str">
        <f t="shared" si="9"/>
        <v>00020203001000000151</v>
      </c>
      <c r="AN127" s="103"/>
    </row>
    <row r="128" spans="1:40" s="104" customFormat="1" ht="29.25" x14ac:dyDescent="0.2">
      <c r="A128" s="152" t="s">
        <v>640</v>
      </c>
      <c r="B128" s="100" t="s">
        <v>14</v>
      </c>
      <c r="C128" s="202" t="s">
        <v>641</v>
      </c>
      <c r="D128" s="203"/>
      <c r="E128" s="203"/>
      <c r="F128" s="204"/>
      <c r="G128" s="106">
        <v>3980600</v>
      </c>
      <c r="H128" s="101">
        <v>0</v>
      </c>
      <c r="I128" s="106">
        <v>3980600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3980600</v>
      </c>
      <c r="Q128" s="84">
        <v>0</v>
      </c>
      <c r="R128" s="84">
        <v>0</v>
      </c>
      <c r="S128" s="84">
        <v>0</v>
      </c>
      <c r="T128" s="142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8" s="150" t="str">
        <f t="shared" si="6"/>
        <v>010</v>
      </c>
      <c r="V128" s="227" t="str">
        <f t="shared" si="7"/>
        <v>00020203001050000151</v>
      </c>
      <c r="W128" s="228"/>
      <c r="X128" s="228"/>
      <c r="Y128" s="229"/>
      <c r="Z128" s="106">
        <v>2197000</v>
      </c>
      <c r="AA128" s="101">
        <v>0</v>
      </c>
      <c r="AB128" s="106">
        <v>2197000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2197000</v>
      </c>
      <c r="AJ128" s="84">
        <v>0</v>
      </c>
      <c r="AK128" s="85">
        <v>0</v>
      </c>
      <c r="AL128" s="86">
        <v>0</v>
      </c>
      <c r="AM128" s="102" t="str">
        <f t="shared" si="9"/>
        <v>00020203001050000151</v>
      </c>
      <c r="AN128" s="103"/>
    </row>
    <row r="129" spans="1:40" s="104" customFormat="1" ht="39" x14ac:dyDescent="0.2">
      <c r="A129" s="153" t="s">
        <v>642</v>
      </c>
      <c r="B129" s="105" t="s">
        <v>14</v>
      </c>
      <c r="C129" s="273" t="s">
        <v>643</v>
      </c>
      <c r="D129" s="273"/>
      <c r="E129" s="273"/>
      <c r="F129" s="273"/>
      <c r="G129" s="106">
        <v>8700</v>
      </c>
      <c r="H129" s="106">
        <v>0</v>
      </c>
      <c r="I129" s="106">
        <v>8700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8700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9" s="105" t="str">
        <f t="shared" si="6"/>
        <v>010</v>
      </c>
      <c r="V129" s="273" t="str">
        <f t="shared" si="7"/>
        <v>00020203007000000151</v>
      </c>
      <c r="W129" s="273"/>
      <c r="X129" s="273"/>
      <c r="Y129" s="273"/>
      <c r="Z129" s="106">
        <v>0</v>
      </c>
      <c r="AA129" s="106">
        <v>0</v>
      </c>
      <c r="AB129" s="106">
        <v>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0</v>
      </c>
      <c r="AJ129" s="106">
        <v>0</v>
      </c>
      <c r="AK129" s="125">
        <v>0</v>
      </c>
      <c r="AL129" s="107">
        <v>0</v>
      </c>
      <c r="AM129" s="108" t="str">
        <f t="shared" si="9"/>
        <v>00020203007000000151</v>
      </c>
      <c r="AN129" s="103"/>
    </row>
    <row r="130" spans="1:40" s="104" customFormat="1" ht="39" x14ac:dyDescent="0.2">
      <c r="A130" s="152" t="s">
        <v>644</v>
      </c>
      <c r="B130" s="100" t="s">
        <v>14</v>
      </c>
      <c r="C130" s="202" t="s">
        <v>645</v>
      </c>
      <c r="D130" s="203"/>
      <c r="E130" s="203"/>
      <c r="F130" s="204"/>
      <c r="G130" s="106">
        <v>8700</v>
      </c>
      <c r="H130" s="101">
        <v>0</v>
      </c>
      <c r="I130" s="106">
        <v>8700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8700</v>
      </c>
      <c r="Q130" s="84">
        <v>0</v>
      </c>
      <c r="R130" s="84">
        <v>0</v>
      </c>
      <c r="S130" s="84">
        <v>0</v>
      </c>
      <c r="T130" s="142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30" s="150" t="str">
        <f t="shared" si="6"/>
        <v>010</v>
      </c>
      <c r="V130" s="227" t="str">
        <f t="shared" si="7"/>
        <v>00020203007050000151</v>
      </c>
      <c r="W130" s="228"/>
      <c r="X130" s="228"/>
      <c r="Y130" s="229"/>
      <c r="Z130" s="106">
        <v>0</v>
      </c>
      <c r="AA130" s="101">
        <v>0</v>
      </c>
      <c r="AB130" s="106">
        <v>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0</v>
      </c>
      <c r="AJ130" s="84">
        <v>0</v>
      </c>
      <c r="AK130" s="85">
        <v>0</v>
      </c>
      <c r="AL130" s="86">
        <v>0</v>
      </c>
      <c r="AM130" s="102" t="str">
        <f t="shared" si="9"/>
        <v>00020203007050000151</v>
      </c>
      <c r="AN130" s="103"/>
    </row>
    <row r="131" spans="1:40" s="104" customFormat="1" ht="39" x14ac:dyDescent="0.2">
      <c r="A131" s="153" t="s">
        <v>646</v>
      </c>
      <c r="B131" s="105" t="s">
        <v>14</v>
      </c>
      <c r="C131" s="273" t="s">
        <v>647</v>
      </c>
      <c r="D131" s="273"/>
      <c r="E131" s="273"/>
      <c r="F131" s="273"/>
      <c r="G131" s="106">
        <v>192800</v>
      </c>
      <c r="H131" s="106">
        <v>0</v>
      </c>
      <c r="I131" s="106">
        <v>192800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192800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1" s="105" t="str">
        <f t="shared" si="6"/>
        <v>010</v>
      </c>
      <c r="V131" s="273" t="str">
        <f t="shared" si="7"/>
        <v>00020203013000000151</v>
      </c>
      <c r="W131" s="273"/>
      <c r="X131" s="273"/>
      <c r="Y131" s="273"/>
      <c r="Z131" s="106">
        <v>146000</v>
      </c>
      <c r="AA131" s="106">
        <v>0</v>
      </c>
      <c r="AB131" s="106">
        <v>146000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146000</v>
      </c>
      <c r="AJ131" s="106">
        <v>0</v>
      </c>
      <c r="AK131" s="125">
        <v>0</v>
      </c>
      <c r="AL131" s="107">
        <v>0</v>
      </c>
      <c r="AM131" s="108" t="str">
        <f t="shared" si="9"/>
        <v>00020203013000000151</v>
      </c>
      <c r="AN131" s="103"/>
    </row>
    <row r="132" spans="1:40" s="104" customFormat="1" ht="39" x14ac:dyDescent="0.2">
      <c r="A132" s="152" t="s">
        <v>648</v>
      </c>
      <c r="B132" s="100" t="s">
        <v>14</v>
      </c>
      <c r="C132" s="202" t="s">
        <v>649</v>
      </c>
      <c r="D132" s="203"/>
      <c r="E132" s="203"/>
      <c r="F132" s="204"/>
      <c r="G132" s="106">
        <v>192800</v>
      </c>
      <c r="H132" s="101">
        <v>0</v>
      </c>
      <c r="I132" s="106">
        <v>192800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192800</v>
      </c>
      <c r="Q132" s="84">
        <v>0</v>
      </c>
      <c r="R132" s="84">
        <v>0</v>
      </c>
      <c r="S132" s="84">
        <v>0</v>
      </c>
      <c r="T132" s="142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2" s="150" t="str">
        <f t="shared" si="6"/>
        <v>010</v>
      </c>
      <c r="V132" s="227" t="str">
        <f t="shared" si="7"/>
        <v>00020203013050000151</v>
      </c>
      <c r="W132" s="228"/>
      <c r="X132" s="228"/>
      <c r="Y132" s="229"/>
      <c r="Z132" s="106">
        <v>146000</v>
      </c>
      <c r="AA132" s="101">
        <v>0</v>
      </c>
      <c r="AB132" s="106">
        <v>146000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146000</v>
      </c>
      <c r="AJ132" s="84">
        <v>0</v>
      </c>
      <c r="AK132" s="85">
        <v>0</v>
      </c>
      <c r="AL132" s="86">
        <v>0</v>
      </c>
      <c r="AM132" s="102" t="str">
        <f t="shared" si="9"/>
        <v>00020203013050000151</v>
      </c>
      <c r="AN132" s="103"/>
    </row>
    <row r="133" spans="1:40" s="104" customFormat="1" ht="29.25" x14ac:dyDescent="0.2">
      <c r="A133" s="153" t="s">
        <v>650</v>
      </c>
      <c r="B133" s="105" t="s">
        <v>14</v>
      </c>
      <c r="C133" s="273" t="s">
        <v>651</v>
      </c>
      <c r="D133" s="273"/>
      <c r="E133" s="273"/>
      <c r="F133" s="273"/>
      <c r="G133" s="106">
        <v>393100</v>
      </c>
      <c r="H133" s="106">
        <v>0</v>
      </c>
      <c r="I133" s="106">
        <v>393100</v>
      </c>
      <c r="J133" s="106">
        <v>393100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393100</v>
      </c>
      <c r="Q133" s="106">
        <v>178700</v>
      </c>
      <c r="R133" s="106">
        <v>214400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273" t="str">
        <f t="shared" si="7"/>
        <v>00020203015000000151</v>
      </c>
      <c r="W133" s="273"/>
      <c r="X133" s="273"/>
      <c r="Y133" s="273"/>
      <c r="Z133" s="106">
        <v>294600</v>
      </c>
      <c r="AA133" s="106">
        <v>0</v>
      </c>
      <c r="AB133" s="106">
        <v>294600</v>
      </c>
      <c r="AC133" s="106">
        <v>294600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294600</v>
      </c>
      <c r="AJ133" s="106">
        <v>133926</v>
      </c>
      <c r="AK133" s="125">
        <v>160674</v>
      </c>
      <c r="AL133" s="107">
        <v>0</v>
      </c>
      <c r="AM133" s="108" t="str">
        <f t="shared" si="9"/>
        <v>00020203015000000151</v>
      </c>
      <c r="AN133" s="103"/>
    </row>
    <row r="134" spans="1:40" s="104" customFormat="1" ht="39" x14ac:dyDescent="0.2">
      <c r="A134" s="152" t="s">
        <v>652</v>
      </c>
      <c r="B134" s="100" t="s">
        <v>14</v>
      </c>
      <c r="C134" s="202" t="s">
        <v>653</v>
      </c>
      <c r="D134" s="203"/>
      <c r="E134" s="203"/>
      <c r="F134" s="204"/>
      <c r="G134" s="106">
        <v>393100</v>
      </c>
      <c r="H134" s="101">
        <v>0</v>
      </c>
      <c r="I134" s="106">
        <v>393100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393100</v>
      </c>
      <c r="Q134" s="84">
        <v>0</v>
      </c>
      <c r="R134" s="84">
        <v>0</v>
      </c>
      <c r="S134" s="84">
        <v>0</v>
      </c>
      <c r="T134" s="142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0" t="str">
        <f t="shared" si="6"/>
        <v>010</v>
      </c>
      <c r="V134" s="227" t="str">
        <f t="shared" si="7"/>
        <v>00020203015050000151</v>
      </c>
      <c r="W134" s="228"/>
      <c r="X134" s="228"/>
      <c r="Y134" s="229"/>
      <c r="Z134" s="106">
        <v>294600</v>
      </c>
      <c r="AA134" s="101">
        <v>0</v>
      </c>
      <c r="AB134" s="106">
        <v>294600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294600</v>
      </c>
      <c r="AJ134" s="84">
        <v>0</v>
      </c>
      <c r="AK134" s="85">
        <v>0</v>
      </c>
      <c r="AL134" s="86">
        <v>0</v>
      </c>
      <c r="AM134" s="102" t="str">
        <f t="shared" si="9"/>
        <v>00020203015050000151</v>
      </c>
      <c r="AN134" s="103"/>
    </row>
    <row r="135" spans="1:40" s="104" customFormat="1" ht="39" x14ac:dyDescent="0.2">
      <c r="A135" s="152" t="s">
        <v>654</v>
      </c>
      <c r="B135" s="100" t="s">
        <v>14</v>
      </c>
      <c r="C135" s="202" t="s">
        <v>655</v>
      </c>
      <c r="D135" s="203"/>
      <c r="E135" s="203"/>
      <c r="F135" s="204"/>
      <c r="G135" s="106">
        <v>0</v>
      </c>
      <c r="H135" s="101"/>
      <c r="I135" s="106">
        <v>0</v>
      </c>
      <c r="J135" s="101">
        <v>214400</v>
      </c>
      <c r="K135" s="84"/>
      <c r="L135" s="84"/>
      <c r="M135" s="84"/>
      <c r="N135" s="84"/>
      <c r="O135" s="84"/>
      <c r="P135" s="84"/>
      <c r="Q135" s="84"/>
      <c r="R135" s="84">
        <v>214400</v>
      </c>
      <c r="S135" s="84"/>
      <c r="T135" s="142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0" t="str">
        <f t="shared" si="6"/>
        <v>010</v>
      </c>
      <c r="V135" s="227" t="str">
        <f t="shared" si="7"/>
        <v>00020203015100000151</v>
      </c>
      <c r="W135" s="228"/>
      <c r="X135" s="228"/>
      <c r="Y135" s="229"/>
      <c r="Z135" s="106">
        <v>0</v>
      </c>
      <c r="AA135" s="101"/>
      <c r="AB135" s="106">
        <v>0</v>
      </c>
      <c r="AC135" s="101">
        <v>160674</v>
      </c>
      <c r="AD135" s="84"/>
      <c r="AE135" s="84"/>
      <c r="AF135" s="84"/>
      <c r="AG135" s="84"/>
      <c r="AH135" s="84"/>
      <c r="AI135" s="84"/>
      <c r="AJ135" s="84"/>
      <c r="AK135" s="85">
        <v>160674</v>
      </c>
      <c r="AL135" s="86"/>
      <c r="AM135" s="102" t="str">
        <f t="shared" si="9"/>
        <v>00020203015100000151</v>
      </c>
      <c r="AN135" s="103"/>
    </row>
    <row r="136" spans="1:40" s="104" customFormat="1" ht="39" x14ac:dyDescent="0.2">
      <c r="A136" s="152" t="s">
        <v>656</v>
      </c>
      <c r="B136" s="100" t="s">
        <v>14</v>
      </c>
      <c r="C136" s="202" t="s">
        <v>657</v>
      </c>
      <c r="D136" s="203"/>
      <c r="E136" s="203"/>
      <c r="F136" s="204"/>
      <c r="G136" s="106">
        <v>0</v>
      </c>
      <c r="H136" s="101"/>
      <c r="I136" s="106">
        <v>0</v>
      </c>
      <c r="J136" s="101">
        <v>178700</v>
      </c>
      <c r="K136" s="84"/>
      <c r="L136" s="84"/>
      <c r="M136" s="84"/>
      <c r="N136" s="84"/>
      <c r="O136" s="84"/>
      <c r="P136" s="84"/>
      <c r="Q136" s="84">
        <v>178700</v>
      </c>
      <c r="R136" s="84"/>
      <c r="S136" s="84"/>
      <c r="T136" s="142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0" t="str">
        <f t="shared" si="6"/>
        <v>010</v>
      </c>
      <c r="V136" s="227" t="str">
        <f t="shared" si="7"/>
        <v>00020203015130000151</v>
      </c>
      <c r="W136" s="228"/>
      <c r="X136" s="228"/>
      <c r="Y136" s="229"/>
      <c r="Z136" s="106">
        <v>0</v>
      </c>
      <c r="AA136" s="101"/>
      <c r="AB136" s="106">
        <v>0</v>
      </c>
      <c r="AC136" s="101">
        <v>133926</v>
      </c>
      <c r="AD136" s="84"/>
      <c r="AE136" s="84"/>
      <c r="AF136" s="84"/>
      <c r="AG136" s="84"/>
      <c r="AH136" s="84"/>
      <c r="AI136" s="84"/>
      <c r="AJ136" s="84">
        <v>133926</v>
      </c>
      <c r="AK136" s="85"/>
      <c r="AL136" s="86"/>
      <c r="AM136" s="102" t="str">
        <f t="shared" si="9"/>
        <v>00020203015130000151</v>
      </c>
      <c r="AN136" s="103"/>
    </row>
    <row r="137" spans="1:40" s="104" customFormat="1" ht="29.25" x14ac:dyDescent="0.2">
      <c r="A137" s="153" t="s">
        <v>658</v>
      </c>
      <c r="B137" s="105" t="s">
        <v>14</v>
      </c>
      <c r="C137" s="273" t="s">
        <v>659</v>
      </c>
      <c r="D137" s="273"/>
      <c r="E137" s="273"/>
      <c r="F137" s="273"/>
      <c r="G137" s="106">
        <v>320700</v>
      </c>
      <c r="H137" s="106">
        <v>0</v>
      </c>
      <c r="I137" s="106">
        <v>320700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320700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273" t="str">
        <f t="shared" si="7"/>
        <v>00020203021000000151</v>
      </c>
      <c r="W137" s="273"/>
      <c r="X137" s="273"/>
      <c r="Y137" s="273"/>
      <c r="Z137" s="106">
        <v>216198</v>
      </c>
      <c r="AA137" s="106">
        <v>0</v>
      </c>
      <c r="AB137" s="106">
        <v>216198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216198</v>
      </c>
      <c r="AJ137" s="106">
        <v>0</v>
      </c>
      <c r="AK137" s="125">
        <v>0</v>
      </c>
      <c r="AL137" s="107">
        <v>0</v>
      </c>
      <c r="AM137" s="108" t="str">
        <f t="shared" si="9"/>
        <v>00020203021000000151</v>
      </c>
      <c r="AN137" s="103"/>
    </row>
    <row r="138" spans="1:40" s="104" customFormat="1" ht="29.25" x14ac:dyDescent="0.2">
      <c r="A138" s="152" t="s">
        <v>660</v>
      </c>
      <c r="B138" s="100" t="s">
        <v>14</v>
      </c>
      <c r="C138" s="202" t="s">
        <v>661</v>
      </c>
      <c r="D138" s="203"/>
      <c r="E138" s="203"/>
      <c r="F138" s="204"/>
      <c r="G138" s="106">
        <v>320700</v>
      </c>
      <c r="H138" s="101">
        <v>0</v>
      </c>
      <c r="I138" s="106">
        <v>320700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320700</v>
      </c>
      <c r="Q138" s="84">
        <v>0</v>
      </c>
      <c r="R138" s="84">
        <v>0</v>
      </c>
      <c r="S138" s="84">
        <v>0</v>
      </c>
      <c r="T138" s="142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0" t="str">
        <f t="shared" si="6"/>
        <v>010</v>
      </c>
      <c r="V138" s="227" t="str">
        <f t="shared" si="7"/>
        <v>00020203021050000151</v>
      </c>
      <c r="W138" s="228"/>
      <c r="X138" s="228"/>
      <c r="Y138" s="229"/>
      <c r="Z138" s="106">
        <v>216198</v>
      </c>
      <c r="AA138" s="101">
        <v>0</v>
      </c>
      <c r="AB138" s="106">
        <v>216198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216198</v>
      </c>
      <c r="AJ138" s="84">
        <v>0</v>
      </c>
      <c r="AK138" s="85">
        <v>0</v>
      </c>
      <c r="AL138" s="86">
        <v>0</v>
      </c>
      <c r="AM138" s="102" t="str">
        <f t="shared" si="9"/>
        <v>00020203021050000151</v>
      </c>
      <c r="AN138" s="103"/>
    </row>
    <row r="139" spans="1:40" s="104" customFormat="1" ht="29.25" x14ac:dyDescent="0.2">
      <c r="A139" s="153" t="s">
        <v>662</v>
      </c>
      <c r="B139" s="105" t="s">
        <v>14</v>
      </c>
      <c r="C139" s="273" t="s">
        <v>663</v>
      </c>
      <c r="D139" s="273"/>
      <c r="E139" s="273"/>
      <c r="F139" s="273"/>
      <c r="G139" s="106">
        <v>65804300</v>
      </c>
      <c r="H139" s="106">
        <v>0</v>
      </c>
      <c r="I139" s="106">
        <v>65804300</v>
      </c>
      <c r="J139" s="106">
        <v>290700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65804300</v>
      </c>
      <c r="Q139" s="106">
        <v>0</v>
      </c>
      <c r="R139" s="106">
        <v>290700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273" t="str">
        <f t="shared" si="7"/>
        <v>00020203024000000151</v>
      </c>
      <c r="W139" s="273"/>
      <c r="X139" s="273"/>
      <c r="Y139" s="273"/>
      <c r="Z139" s="106">
        <v>40618700</v>
      </c>
      <c r="AA139" s="106">
        <v>0</v>
      </c>
      <c r="AB139" s="106">
        <v>40618700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40618700</v>
      </c>
      <c r="AJ139" s="106">
        <v>0</v>
      </c>
      <c r="AK139" s="125">
        <v>0</v>
      </c>
      <c r="AL139" s="107">
        <v>0</v>
      </c>
      <c r="AM139" s="108" t="str">
        <f t="shared" si="9"/>
        <v>00020203024000000151</v>
      </c>
      <c r="AN139" s="103"/>
    </row>
    <row r="140" spans="1:40" s="104" customFormat="1" ht="29.25" x14ac:dyDescent="0.2">
      <c r="A140" s="152" t="s">
        <v>664</v>
      </c>
      <c r="B140" s="100" t="s">
        <v>14</v>
      </c>
      <c r="C140" s="202" t="s">
        <v>665</v>
      </c>
      <c r="D140" s="203"/>
      <c r="E140" s="203"/>
      <c r="F140" s="204"/>
      <c r="G140" s="106">
        <v>65513600</v>
      </c>
      <c r="H140" s="101">
        <v>0</v>
      </c>
      <c r="I140" s="106">
        <v>65513600</v>
      </c>
      <c r="J140" s="101">
        <v>290700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65804300</v>
      </c>
      <c r="Q140" s="84">
        <v>0</v>
      </c>
      <c r="R140" s="84">
        <v>0</v>
      </c>
      <c r="S140" s="84">
        <v>0</v>
      </c>
      <c r="T140" s="142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0" t="str">
        <f t="shared" si="6"/>
        <v>010</v>
      </c>
      <c r="V140" s="227" t="str">
        <f t="shared" si="7"/>
        <v>00020203024050000151</v>
      </c>
      <c r="W140" s="228"/>
      <c r="X140" s="228"/>
      <c r="Y140" s="229"/>
      <c r="Z140" s="106">
        <v>40618700</v>
      </c>
      <c r="AA140" s="101">
        <v>0</v>
      </c>
      <c r="AB140" s="106">
        <v>40618700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40618700</v>
      </c>
      <c r="AJ140" s="84">
        <v>0</v>
      </c>
      <c r="AK140" s="85">
        <v>0</v>
      </c>
      <c r="AL140" s="86">
        <v>0</v>
      </c>
      <c r="AM140" s="102" t="str">
        <f t="shared" si="9"/>
        <v>00020203024050000151</v>
      </c>
      <c r="AN140" s="103"/>
    </row>
    <row r="141" spans="1:40" s="104" customFormat="1" ht="29.25" x14ac:dyDescent="0.2">
      <c r="A141" s="152" t="s">
        <v>666</v>
      </c>
      <c r="B141" s="100" t="s">
        <v>14</v>
      </c>
      <c r="C141" s="202" t="s">
        <v>667</v>
      </c>
      <c r="D141" s="203"/>
      <c r="E141" s="203"/>
      <c r="F141" s="204"/>
      <c r="G141" s="106">
        <v>290700</v>
      </c>
      <c r="H141" s="101"/>
      <c r="I141" s="106">
        <v>290700</v>
      </c>
      <c r="J141" s="101"/>
      <c r="K141" s="84"/>
      <c r="L141" s="84"/>
      <c r="M141" s="84"/>
      <c r="N141" s="84"/>
      <c r="O141" s="84"/>
      <c r="P141" s="84"/>
      <c r="Q141" s="84"/>
      <c r="R141" s="84">
        <v>290700</v>
      </c>
      <c r="S141" s="84"/>
      <c r="T141" s="142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0" t="str">
        <f t="shared" si="6"/>
        <v>010</v>
      </c>
      <c r="V141" s="227" t="str">
        <f t="shared" si="7"/>
        <v>00020203024100000151</v>
      </c>
      <c r="W141" s="228"/>
      <c r="X141" s="228"/>
      <c r="Y141" s="229"/>
      <c r="Z141" s="106">
        <v>0</v>
      </c>
      <c r="AA141" s="101"/>
      <c r="AB141" s="106">
        <v>0</v>
      </c>
      <c r="AC141" s="101"/>
      <c r="AD141" s="84"/>
      <c r="AE141" s="84"/>
      <c r="AF141" s="84"/>
      <c r="AG141" s="84"/>
      <c r="AH141" s="84"/>
      <c r="AI141" s="84"/>
      <c r="AJ141" s="84"/>
      <c r="AK141" s="85"/>
      <c r="AL141" s="86"/>
      <c r="AM141" s="102" t="str">
        <f t="shared" si="9"/>
        <v>00020203024100000151</v>
      </c>
      <c r="AN141" s="103"/>
    </row>
    <row r="142" spans="1:40" s="104" customFormat="1" ht="39" x14ac:dyDescent="0.2">
      <c r="A142" s="153" t="s">
        <v>668</v>
      </c>
      <c r="B142" s="105" t="s">
        <v>14</v>
      </c>
      <c r="C142" s="273" t="s">
        <v>669</v>
      </c>
      <c r="D142" s="273"/>
      <c r="E142" s="273"/>
      <c r="F142" s="273"/>
      <c r="G142" s="106">
        <v>8711800</v>
      </c>
      <c r="H142" s="106">
        <v>0</v>
      </c>
      <c r="I142" s="106">
        <v>8711800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8711800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273" t="str">
        <f t="shared" si="7"/>
        <v>00020203027000000151</v>
      </c>
      <c r="W142" s="273"/>
      <c r="X142" s="273"/>
      <c r="Y142" s="273"/>
      <c r="Z142" s="106">
        <v>4702467</v>
      </c>
      <c r="AA142" s="106">
        <v>0</v>
      </c>
      <c r="AB142" s="106">
        <v>4702467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4702467</v>
      </c>
      <c r="AJ142" s="106">
        <v>0</v>
      </c>
      <c r="AK142" s="125">
        <v>0</v>
      </c>
      <c r="AL142" s="107">
        <v>0</v>
      </c>
      <c r="AM142" s="108" t="str">
        <f t="shared" si="9"/>
        <v>00020203027000000151</v>
      </c>
      <c r="AN142" s="103"/>
    </row>
    <row r="143" spans="1:40" s="104" customFormat="1" ht="39" x14ac:dyDescent="0.2">
      <c r="A143" s="152" t="s">
        <v>670</v>
      </c>
      <c r="B143" s="100" t="s">
        <v>14</v>
      </c>
      <c r="C143" s="202" t="s">
        <v>671</v>
      </c>
      <c r="D143" s="203"/>
      <c r="E143" s="203"/>
      <c r="F143" s="204"/>
      <c r="G143" s="106">
        <v>8711800</v>
      </c>
      <c r="H143" s="101">
        <v>0</v>
      </c>
      <c r="I143" s="106">
        <v>8711800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8711800</v>
      </c>
      <c r="Q143" s="84">
        <v>0</v>
      </c>
      <c r="R143" s="84">
        <v>0</v>
      </c>
      <c r="S143" s="84">
        <v>0</v>
      </c>
      <c r="T143" s="142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0" t="str">
        <f t="shared" si="6"/>
        <v>010</v>
      </c>
      <c r="V143" s="227" t="str">
        <f t="shared" si="7"/>
        <v>00020203027050000151</v>
      </c>
      <c r="W143" s="228"/>
      <c r="X143" s="228"/>
      <c r="Y143" s="229"/>
      <c r="Z143" s="106">
        <v>4702467</v>
      </c>
      <c r="AA143" s="101">
        <v>0</v>
      </c>
      <c r="AB143" s="106">
        <v>4702467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4702467</v>
      </c>
      <c r="AJ143" s="84">
        <v>0</v>
      </c>
      <c r="AK143" s="85">
        <v>0</v>
      </c>
      <c r="AL143" s="86">
        <v>0</v>
      </c>
      <c r="AM143" s="102" t="str">
        <f t="shared" si="9"/>
        <v>00020203027050000151</v>
      </c>
      <c r="AN143" s="103"/>
    </row>
    <row r="144" spans="1:40" s="104" customFormat="1" ht="58.5" x14ac:dyDescent="0.2">
      <c r="A144" s="153" t="s">
        <v>672</v>
      </c>
      <c r="B144" s="105" t="s">
        <v>14</v>
      </c>
      <c r="C144" s="273" t="s">
        <v>673</v>
      </c>
      <c r="D144" s="273"/>
      <c r="E144" s="273"/>
      <c r="F144" s="273"/>
      <c r="G144" s="106">
        <v>689300</v>
      </c>
      <c r="H144" s="106">
        <v>0</v>
      </c>
      <c r="I144" s="106">
        <v>689300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689300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273" t="str">
        <f t="shared" si="7"/>
        <v>00020203029000000151</v>
      </c>
      <c r="W144" s="273"/>
      <c r="X144" s="273"/>
      <c r="Y144" s="273"/>
      <c r="Z144" s="106">
        <v>400000</v>
      </c>
      <c r="AA144" s="106">
        <v>0</v>
      </c>
      <c r="AB144" s="106">
        <v>400000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400000</v>
      </c>
      <c r="AJ144" s="106">
        <v>0</v>
      </c>
      <c r="AK144" s="125">
        <v>0</v>
      </c>
      <c r="AL144" s="107">
        <v>0</v>
      </c>
      <c r="AM144" s="108" t="str">
        <f t="shared" si="9"/>
        <v>00020203029000000151</v>
      </c>
      <c r="AN144" s="103"/>
    </row>
    <row r="145" spans="1:40" s="104" customFormat="1" ht="58.5" x14ac:dyDescent="0.2">
      <c r="A145" s="152" t="s">
        <v>674</v>
      </c>
      <c r="B145" s="100" t="s">
        <v>14</v>
      </c>
      <c r="C145" s="202" t="s">
        <v>675</v>
      </c>
      <c r="D145" s="203"/>
      <c r="E145" s="203"/>
      <c r="F145" s="204"/>
      <c r="G145" s="106">
        <v>689300</v>
      </c>
      <c r="H145" s="101">
        <v>0</v>
      </c>
      <c r="I145" s="106">
        <v>689300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689300</v>
      </c>
      <c r="Q145" s="84">
        <v>0</v>
      </c>
      <c r="R145" s="84">
        <v>0</v>
      </c>
      <c r="S145" s="84">
        <v>0</v>
      </c>
      <c r="T145" s="142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0" t="str">
        <f t="shared" si="6"/>
        <v>010</v>
      </c>
      <c r="V145" s="227" t="str">
        <f t="shared" si="7"/>
        <v>00020203029050000151</v>
      </c>
      <c r="W145" s="228"/>
      <c r="X145" s="228"/>
      <c r="Y145" s="229"/>
      <c r="Z145" s="106">
        <v>400000</v>
      </c>
      <c r="AA145" s="101">
        <v>0</v>
      </c>
      <c r="AB145" s="106">
        <v>400000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400000</v>
      </c>
      <c r="AJ145" s="84">
        <v>0</v>
      </c>
      <c r="AK145" s="85">
        <v>0</v>
      </c>
      <c r="AL145" s="86">
        <v>0</v>
      </c>
      <c r="AM145" s="102" t="str">
        <f t="shared" si="9"/>
        <v>00020203029050000151</v>
      </c>
      <c r="AN145" s="103"/>
    </row>
    <row r="146" spans="1:40" s="104" customFormat="1" ht="48.75" x14ac:dyDescent="0.2">
      <c r="A146" s="153" t="s">
        <v>676</v>
      </c>
      <c r="B146" s="105" t="s">
        <v>14</v>
      </c>
      <c r="C146" s="273" t="s">
        <v>677</v>
      </c>
      <c r="D146" s="273"/>
      <c r="E146" s="273"/>
      <c r="F146" s="273"/>
      <c r="G146" s="106">
        <v>4419100</v>
      </c>
      <c r="H146" s="106">
        <v>0</v>
      </c>
      <c r="I146" s="106">
        <v>4419100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4419100</v>
      </c>
      <c r="Q146" s="106">
        <v>0</v>
      </c>
      <c r="R146" s="106">
        <v>0</v>
      </c>
      <c r="S146" s="106">
        <v>0</v>
      </c>
      <c r="T146" s="109" t="str">
        <f t="shared" ref="T146:T158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58" si="11">""&amp;B146</f>
        <v>010</v>
      </c>
      <c r="V146" s="273" t="str">
        <f t="shared" ref="V146:V158" si="12">""&amp;C146</f>
        <v>00020203119000000151</v>
      </c>
      <c r="W146" s="273"/>
      <c r="X146" s="273"/>
      <c r="Y146" s="273"/>
      <c r="Z146" s="106">
        <v>1036485</v>
      </c>
      <c r="AA146" s="106">
        <v>0</v>
      </c>
      <c r="AB146" s="106">
        <v>1036485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1036485</v>
      </c>
      <c r="AJ146" s="106">
        <v>0</v>
      </c>
      <c r="AK146" s="125">
        <v>0</v>
      </c>
      <c r="AL146" s="107">
        <v>0</v>
      </c>
      <c r="AM146" s="108" t="str">
        <f t="shared" ref="AM146:AM158" si="13">"" &amp; C146</f>
        <v>00020203119000000151</v>
      </c>
      <c r="AN146" s="103"/>
    </row>
    <row r="147" spans="1:40" s="104" customFormat="1" ht="48.75" x14ac:dyDescent="0.2">
      <c r="A147" s="152" t="s">
        <v>678</v>
      </c>
      <c r="B147" s="100" t="s">
        <v>14</v>
      </c>
      <c r="C147" s="202" t="s">
        <v>679</v>
      </c>
      <c r="D147" s="203"/>
      <c r="E147" s="203"/>
      <c r="F147" s="204"/>
      <c r="G147" s="106">
        <v>4419100</v>
      </c>
      <c r="H147" s="101">
        <v>0</v>
      </c>
      <c r="I147" s="106">
        <v>4419100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4419100</v>
      </c>
      <c r="Q147" s="84">
        <v>0</v>
      </c>
      <c r="R147" s="84">
        <v>0</v>
      </c>
      <c r="S147" s="84">
        <v>0</v>
      </c>
      <c r="T147" s="142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0" t="str">
        <f t="shared" si="11"/>
        <v>010</v>
      </c>
      <c r="V147" s="227" t="str">
        <f t="shared" si="12"/>
        <v>00020203119050000151</v>
      </c>
      <c r="W147" s="228"/>
      <c r="X147" s="228"/>
      <c r="Y147" s="229"/>
      <c r="Z147" s="106">
        <v>1036485</v>
      </c>
      <c r="AA147" s="101">
        <v>0</v>
      </c>
      <c r="AB147" s="106">
        <v>1036485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1036485</v>
      </c>
      <c r="AJ147" s="84">
        <v>0</v>
      </c>
      <c r="AK147" s="85">
        <v>0</v>
      </c>
      <c r="AL147" s="86">
        <v>0</v>
      </c>
      <c r="AM147" s="102" t="str">
        <f t="shared" si="13"/>
        <v>00020203119050000151</v>
      </c>
      <c r="AN147" s="103"/>
    </row>
    <row r="148" spans="1:40" s="104" customFormat="1" ht="19.5" x14ac:dyDescent="0.2">
      <c r="A148" s="153" t="s">
        <v>680</v>
      </c>
      <c r="B148" s="105" t="s">
        <v>14</v>
      </c>
      <c r="C148" s="273" t="s">
        <v>681</v>
      </c>
      <c r="D148" s="273"/>
      <c r="E148" s="273"/>
      <c r="F148" s="273"/>
      <c r="G148" s="106">
        <v>289500</v>
      </c>
      <c r="H148" s="106">
        <v>0</v>
      </c>
      <c r="I148" s="106">
        <v>289500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289500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на проведение Всероссийской сельскохозяйственной переписи в 2016 году</v>
      </c>
      <c r="U148" s="105" t="str">
        <f t="shared" si="11"/>
        <v>010</v>
      </c>
      <c r="V148" s="273" t="str">
        <f t="shared" si="12"/>
        <v>00020203121000000151</v>
      </c>
      <c r="W148" s="273"/>
      <c r="X148" s="273"/>
      <c r="Y148" s="273"/>
      <c r="Z148" s="106">
        <v>278968</v>
      </c>
      <c r="AA148" s="106">
        <v>0</v>
      </c>
      <c r="AB148" s="106">
        <v>278968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278968</v>
      </c>
      <c r="AJ148" s="106">
        <v>0</v>
      </c>
      <c r="AK148" s="125">
        <v>0</v>
      </c>
      <c r="AL148" s="107">
        <v>0</v>
      </c>
      <c r="AM148" s="108" t="str">
        <f t="shared" si="13"/>
        <v>00020203121000000151</v>
      </c>
      <c r="AN148" s="103"/>
    </row>
    <row r="149" spans="1:40" s="104" customFormat="1" ht="29.25" x14ac:dyDescent="0.2">
      <c r="A149" s="152" t="s">
        <v>682</v>
      </c>
      <c r="B149" s="100" t="s">
        <v>14</v>
      </c>
      <c r="C149" s="202" t="s">
        <v>683</v>
      </c>
      <c r="D149" s="203"/>
      <c r="E149" s="203"/>
      <c r="F149" s="204"/>
      <c r="G149" s="106">
        <v>289500</v>
      </c>
      <c r="H149" s="101">
        <v>0</v>
      </c>
      <c r="I149" s="106">
        <v>289500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289500</v>
      </c>
      <c r="Q149" s="84">
        <v>0</v>
      </c>
      <c r="R149" s="84">
        <v>0</v>
      </c>
      <c r="S149" s="84">
        <v>0</v>
      </c>
      <c r="T149" s="142" t="str">
        <f t="shared" si="10"/>
        <v>Субвенции бюджетам муниципальных районов на проведение Всероссийской сельскохозяйственной переписи в 2016 году</v>
      </c>
      <c r="U149" s="150" t="str">
        <f t="shared" si="11"/>
        <v>010</v>
      </c>
      <c r="V149" s="227" t="str">
        <f t="shared" si="12"/>
        <v>00020203121050000151</v>
      </c>
      <c r="W149" s="228"/>
      <c r="X149" s="228"/>
      <c r="Y149" s="229"/>
      <c r="Z149" s="106">
        <v>278968</v>
      </c>
      <c r="AA149" s="101">
        <v>0</v>
      </c>
      <c r="AB149" s="106">
        <v>278968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278968</v>
      </c>
      <c r="AJ149" s="84">
        <v>0</v>
      </c>
      <c r="AK149" s="85">
        <v>0</v>
      </c>
      <c r="AL149" s="86">
        <v>0</v>
      </c>
      <c r="AM149" s="102" t="str">
        <f t="shared" si="13"/>
        <v>00020203121050000151</v>
      </c>
      <c r="AN149" s="103"/>
    </row>
    <row r="150" spans="1:40" s="104" customFormat="1" ht="11.25" x14ac:dyDescent="0.2">
      <c r="A150" s="153" t="s">
        <v>684</v>
      </c>
      <c r="B150" s="105" t="s">
        <v>14</v>
      </c>
      <c r="C150" s="273" t="s">
        <v>685</v>
      </c>
      <c r="D150" s="273"/>
      <c r="E150" s="273"/>
      <c r="F150" s="273"/>
      <c r="G150" s="106">
        <v>131900</v>
      </c>
      <c r="H150" s="106">
        <v>0</v>
      </c>
      <c r="I150" s="106">
        <v>131900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131900</v>
      </c>
      <c r="Q150" s="106">
        <v>0</v>
      </c>
      <c r="R150" s="106">
        <v>0</v>
      </c>
      <c r="S150" s="106">
        <v>0</v>
      </c>
      <c r="T150" s="109" t="str">
        <f t="shared" si="10"/>
        <v>Прочие субвенции</v>
      </c>
      <c r="U150" s="105" t="str">
        <f t="shared" si="11"/>
        <v>010</v>
      </c>
      <c r="V150" s="273" t="str">
        <f t="shared" si="12"/>
        <v>00020203999000000151</v>
      </c>
      <c r="W150" s="273"/>
      <c r="X150" s="273"/>
      <c r="Y150" s="273"/>
      <c r="Z150" s="106">
        <v>64000</v>
      </c>
      <c r="AA150" s="106">
        <v>0</v>
      </c>
      <c r="AB150" s="106">
        <v>64000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64000</v>
      </c>
      <c r="AJ150" s="106">
        <v>0</v>
      </c>
      <c r="AK150" s="125">
        <v>0</v>
      </c>
      <c r="AL150" s="107">
        <v>0</v>
      </c>
      <c r="AM150" s="108" t="str">
        <f t="shared" si="13"/>
        <v>00020203999000000151</v>
      </c>
      <c r="AN150" s="103"/>
    </row>
    <row r="151" spans="1:40" s="104" customFormat="1" ht="19.5" x14ac:dyDescent="0.2">
      <c r="A151" s="152" t="s">
        <v>686</v>
      </c>
      <c r="B151" s="100" t="s">
        <v>14</v>
      </c>
      <c r="C151" s="202" t="s">
        <v>687</v>
      </c>
      <c r="D151" s="203"/>
      <c r="E151" s="203"/>
      <c r="F151" s="204"/>
      <c r="G151" s="106">
        <v>131900</v>
      </c>
      <c r="H151" s="101">
        <v>0</v>
      </c>
      <c r="I151" s="106">
        <v>131900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131900</v>
      </c>
      <c r="Q151" s="84">
        <v>0</v>
      </c>
      <c r="R151" s="84">
        <v>0</v>
      </c>
      <c r="S151" s="84">
        <v>0</v>
      </c>
      <c r="T151" s="142" t="str">
        <f t="shared" si="10"/>
        <v>Прочие субвенции бюджетам муниципальных районов</v>
      </c>
      <c r="U151" s="150" t="str">
        <f t="shared" si="11"/>
        <v>010</v>
      </c>
      <c r="V151" s="227" t="str">
        <f t="shared" si="12"/>
        <v>00020203999050000151</v>
      </c>
      <c r="W151" s="228"/>
      <c r="X151" s="228"/>
      <c r="Y151" s="229"/>
      <c r="Z151" s="106">
        <v>64000</v>
      </c>
      <c r="AA151" s="101">
        <v>0</v>
      </c>
      <c r="AB151" s="106">
        <v>64000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64000</v>
      </c>
      <c r="AJ151" s="84">
        <v>0</v>
      </c>
      <c r="AK151" s="85">
        <v>0</v>
      </c>
      <c r="AL151" s="86">
        <v>0</v>
      </c>
      <c r="AM151" s="102" t="str">
        <f t="shared" si="13"/>
        <v>00020203999050000151</v>
      </c>
      <c r="AN151" s="103"/>
    </row>
    <row r="152" spans="1:40" s="104" customFormat="1" ht="11.25" x14ac:dyDescent="0.2">
      <c r="A152" s="153" t="s">
        <v>173</v>
      </c>
      <c r="B152" s="105" t="s">
        <v>14</v>
      </c>
      <c r="C152" s="273" t="s">
        <v>688</v>
      </c>
      <c r="D152" s="273"/>
      <c r="E152" s="273"/>
      <c r="F152" s="273"/>
      <c r="G152" s="106">
        <v>245000</v>
      </c>
      <c r="H152" s="106">
        <v>0</v>
      </c>
      <c r="I152" s="106">
        <v>245000</v>
      </c>
      <c r="J152" s="106">
        <v>556710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801710</v>
      </c>
      <c r="Q152" s="106">
        <v>0</v>
      </c>
      <c r="R152" s="106">
        <v>0</v>
      </c>
      <c r="S152" s="106">
        <v>0</v>
      </c>
      <c r="T152" s="109" t="str">
        <f t="shared" si="10"/>
        <v>Иные межбюджетные трансферты</v>
      </c>
      <c r="U152" s="105" t="str">
        <f t="shared" si="11"/>
        <v>010</v>
      </c>
      <c r="V152" s="273" t="str">
        <f t="shared" si="12"/>
        <v>00020204000000000151</v>
      </c>
      <c r="W152" s="273"/>
      <c r="X152" s="273"/>
      <c r="Y152" s="273"/>
      <c r="Z152" s="106">
        <v>245000</v>
      </c>
      <c r="AA152" s="106">
        <v>0</v>
      </c>
      <c r="AB152" s="106">
        <v>245000</v>
      </c>
      <c r="AC152" s="106">
        <v>235680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480680</v>
      </c>
      <c r="AJ152" s="106">
        <v>0</v>
      </c>
      <c r="AK152" s="125">
        <v>0</v>
      </c>
      <c r="AL152" s="107">
        <v>0</v>
      </c>
      <c r="AM152" s="108" t="str">
        <f t="shared" si="13"/>
        <v>00020204000000000151</v>
      </c>
      <c r="AN152" s="103"/>
    </row>
    <row r="153" spans="1:40" s="104" customFormat="1" ht="48.75" x14ac:dyDescent="0.2">
      <c r="A153" s="153" t="s">
        <v>689</v>
      </c>
      <c r="B153" s="105" t="s">
        <v>14</v>
      </c>
      <c r="C153" s="273" t="s">
        <v>690</v>
      </c>
      <c r="D153" s="273"/>
      <c r="E153" s="273"/>
      <c r="F153" s="273"/>
      <c r="G153" s="106">
        <v>0</v>
      </c>
      <c r="H153" s="106">
        <v>0</v>
      </c>
      <c r="I153" s="106">
        <v>0</v>
      </c>
      <c r="J153" s="106">
        <v>556710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556710</v>
      </c>
      <c r="Q153" s="106">
        <v>0</v>
      </c>
      <c r="R153" s="106">
        <v>0</v>
      </c>
      <c r="S153" s="106">
        <v>0</v>
      </c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273" t="str">
        <f t="shared" si="12"/>
        <v>00020204014000000151</v>
      </c>
      <c r="W153" s="273"/>
      <c r="X153" s="273"/>
      <c r="Y153" s="273"/>
      <c r="Z153" s="106">
        <v>0</v>
      </c>
      <c r="AA153" s="106">
        <v>0</v>
      </c>
      <c r="AB153" s="106">
        <v>0</v>
      </c>
      <c r="AC153" s="106">
        <v>235680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235680</v>
      </c>
      <c r="AJ153" s="106">
        <v>0</v>
      </c>
      <c r="AK153" s="125">
        <v>0</v>
      </c>
      <c r="AL153" s="107">
        <v>0</v>
      </c>
      <c r="AM153" s="108" t="str">
        <f t="shared" si="13"/>
        <v>00020204014000000151</v>
      </c>
      <c r="AN153" s="103"/>
    </row>
    <row r="154" spans="1:40" s="104" customFormat="1" ht="48.75" x14ac:dyDescent="0.2">
      <c r="A154" s="152" t="s">
        <v>691</v>
      </c>
      <c r="B154" s="100" t="s">
        <v>14</v>
      </c>
      <c r="C154" s="202" t="s">
        <v>692</v>
      </c>
      <c r="D154" s="203"/>
      <c r="E154" s="203"/>
      <c r="F154" s="204"/>
      <c r="G154" s="106">
        <v>0</v>
      </c>
      <c r="H154" s="101">
        <v>0</v>
      </c>
      <c r="I154" s="106">
        <v>0</v>
      </c>
      <c r="J154" s="101">
        <v>556710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556710</v>
      </c>
      <c r="Q154" s="84">
        <v>0</v>
      </c>
      <c r="R154" s="84">
        <v>0</v>
      </c>
      <c r="S154" s="84">
        <v>0</v>
      </c>
      <c r="T154" s="142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0" t="str">
        <f t="shared" si="11"/>
        <v>010</v>
      </c>
      <c r="V154" s="227" t="str">
        <f t="shared" si="12"/>
        <v>00020204014050000151</v>
      </c>
      <c r="W154" s="228"/>
      <c r="X154" s="228"/>
      <c r="Y154" s="229"/>
      <c r="Z154" s="106">
        <v>0</v>
      </c>
      <c r="AA154" s="101">
        <v>0</v>
      </c>
      <c r="AB154" s="106">
        <v>0</v>
      </c>
      <c r="AC154" s="101">
        <v>235680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235680</v>
      </c>
      <c r="AJ154" s="84">
        <v>0</v>
      </c>
      <c r="AK154" s="85">
        <v>0</v>
      </c>
      <c r="AL154" s="86">
        <v>0</v>
      </c>
      <c r="AM154" s="102" t="str">
        <f t="shared" si="13"/>
        <v>00020204014050000151</v>
      </c>
      <c r="AN154" s="103"/>
    </row>
    <row r="155" spans="1:40" s="104" customFormat="1" ht="19.5" x14ac:dyDescent="0.2">
      <c r="A155" s="153" t="s">
        <v>693</v>
      </c>
      <c r="B155" s="105" t="s">
        <v>14</v>
      </c>
      <c r="C155" s="273" t="s">
        <v>694</v>
      </c>
      <c r="D155" s="273"/>
      <c r="E155" s="273"/>
      <c r="F155" s="273"/>
      <c r="G155" s="106">
        <v>245000</v>
      </c>
      <c r="H155" s="106">
        <v>0</v>
      </c>
      <c r="I155" s="106">
        <v>245000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245000</v>
      </c>
      <c r="Q155" s="106">
        <v>0</v>
      </c>
      <c r="R155" s="106">
        <v>0</v>
      </c>
      <c r="S155" s="106">
        <v>0</v>
      </c>
      <c r="T155" s="109" t="str">
        <f t="shared" si="10"/>
        <v>Прочие межбюджетные трансферты, передаваемые бюджетам</v>
      </c>
      <c r="U155" s="105" t="str">
        <f t="shared" si="11"/>
        <v>010</v>
      </c>
      <c r="V155" s="273" t="str">
        <f t="shared" si="12"/>
        <v>00020204999000000151</v>
      </c>
      <c r="W155" s="273"/>
      <c r="X155" s="273"/>
      <c r="Y155" s="273"/>
      <c r="Z155" s="106">
        <v>245000</v>
      </c>
      <c r="AA155" s="106">
        <v>0</v>
      </c>
      <c r="AB155" s="106">
        <v>245000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245000</v>
      </c>
      <c r="AJ155" s="106">
        <v>0</v>
      </c>
      <c r="AK155" s="125">
        <v>0</v>
      </c>
      <c r="AL155" s="107">
        <v>0</v>
      </c>
      <c r="AM155" s="108" t="str">
        <f t="shared" si="13"/>
        <v>00020204999000000151</v>
      </c>
      <c r="AN155" s="103"/>
    </row>
    <row r="156" spans="1:40" s="104" customFormat="1" ht="19.5" x14ac:dyDescent="0.2">
      <c r="A156" s="152" t="s">
        <v>695</v>
      </c>
      <c r="B156" s="100" t="s">
        <v>14</v>
      </c>
      <c r="C156" s="202" t="s">
        <v>696</v>
      </c>
      <c r="D156" s="203"/>
      <c r="E156" s="203"/>
      <c r="F156" s="204"/>
      <c r="G156" s="106">
        <v>245000</v>
      </c>
      <c r="H156" s="101">
        <v>0</v>
      </c>
      <c r="I156" s="106">
        <v>245000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245000</v>
      </c>
      <c r="Q156" s="84">
        <v>0</v>
      </c>
      <c r="R156" s="84">
        <v>0</v>
      </c>
      <c r="S156" s="84">
        <v>0</v>
      </c>
      <c r="T156" s="142" t="str">
        <f t="shared" si="10"/>
        <v>Прочие межбюджетные трансферты, передаваемые бюджетам муниципальных районов</v>
      </c>
      <c r="U156" s="150" t="str">
        <f t="shared" si="11"/>
        <v>010</v>
      </c>
      <c r="V156" s="227" t="str">
        <f t="shared" si="12"/>
        <v>00020204999050000151</v>
      </c>
      <c r="W156" s="228"/>
      <c r="X156" s="228"/>
      <c r="Y156" s="229"/>
      <c r="Z156" s="106">
        <v>245000</v>
      </c>
      <c r="AA156" s="101">
        <v>0</v>
      </c>
      <c r="AB156" s="106">
        <v>245000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245000</v>
      </c>
      <c r="AJ156" s="84">
        <v>0</v>
      </c>
      <c r="AK156" s="85">
        <v>0</v>
      </c>
      <c r="AL156" s="86">
        <v>0</v>
      </c>
      <c r="AM156" s="102" t="str">
        <f t="shared" si="13"/>
        <v>00020204999050000151</v>
      </c>
      <c r="AN156" s="103"/>
    </row>
    <row r="157" spans="1:40" s="104" customFormat="1" ht="39" x14ac:dyDescent="0.2">
      <c r="A157" s="153" t="s">
        <v>697</v>
      </c>
      <c r="B157" s="105" t="s">
        <v>14</v>
      </c>
      <c r="C157" s="273" t="s">
        <v>698</v>
      </c>
      <c r="D157" s="273"/>
      <c r="E157" s="273"/>
      <c r="F157" s="273"/>
      <c r="G157" s="106">
        <v>100000</v>
      </c>
      <c r="H157" s="106">
        <v>0</v>
      </c>
      <c r="I157" s="106">
        <v>100000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100000</v>
      </c>
      <c r="Q157" s="106">
        <v>0</v>
      </c>
      <c r="R157" s="106">
        <v>0</v>
      </c>
      <c r="S157" s="106">
        <v>0</v>
      </c>
      <c r="T15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57" s="105" t="str">
        <f t="shared" si="11"/>
        <v>010</v>
      </c>
      <c r="V157" s="273" t="str">
        <f t="shared" si="12"/>
        <v>00021900000000000000</v>
      </c>
      <c r="W157" s="273"/>
      <c r="X157" s="273"/>
      <c r="Y157" s="273"/>
      <c r="Z157" s="106">
        <v>-330790.64</v>
      </c>
      <c r="AA157" s="106">
        <v>0</v>
      </c>
      <c r="AB157" s="106">
        <v>-330790.64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-330790.64</v>
      </c>
      <c r="AJ157" s="106">
        <v>0</v>
      </c>
      <c r="AK157" s="125">
        <v>0</v>
      </c>
      <c r="AL157" s="107">
        <v>0</v>
      </c>
      <c r="AM157" s="108" t="str">
        <f t="shared" si="13"/>
        <v>00021900000000000000</v>
      </c>
      <c r="AN157" s="103"/>
    </row>
    <row r="158" spans="1:40" s="104" customFormat="1" ht="39" x14ac:dyDescent="0.2">
      <c r="A158" s="152" t="s">
        <v>699</v>
      </c>
      <c r="B158" s="100" t="s">
        <v>14</v>
      </c>
      <c r="C158" s="202" t="s">
        <v>700</v>
      </c>
      <c r="D158" s="203"/>
      <c r="E158" s="203"/>
      <c r="F158" s="204"/>
      <c r="G158" s="106">
        <v>100000</v>
      </c>
      <c r="H158" s="101">
        <v>0</v>
      </c>
      <c r="I158" s="106">
        <v>100000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100000</v>
      </c>
      <c r="Q158" s="84">
        <v>0</v>
      </c>
      <c r="R158" s="84">
        <v>0</v>
      </c>
      <c r="S158" s="84">
        <v>0</v>
      </c>
      <c r="T158" s="142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8" s="150" t="str">
        <f t="shared" si="11"/>
        <v>010</v>
      </c>
      <c r="V158" s="227" t="str">
        <f t="shared" si="12"/>
        <v>00021905000050000151</v>
      </c>
      <c r="W158" s="228"/>
      <c r="X158" s="228"/>
      <c r="Y158" s="229"/>
      <c r="Z158" s="106">
        <v>-330790.64</v>
      </c>
      <c r="AA158" s="101">
        <v>0</v>
      </c>
      <c r="AB158" s="106">
        <v>-330790.64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-330790.64</v>
      </c>
      <c r="AJ158" s="84">
        <v>0</v>
      </c>
      <c r="AK158" s="85">
        <v>0</v>
      </c>
      <c r="AL158" s="86">
        <v>0</v>
      </c>
      <c r="AM158" s="102" t="str">
        <f t="shared" si="13"/>
        <v>00021905000050000151</v>
      </c>
      <c r="AN158" s="103"/>
    </row>
    <row r="159" spans="1:40" x14ac:dyDescent="0.25">
      <c r="A159" s="87"/>
      <c r="B159" s="88"/>
      <c r="C159" s="88"/>
      <c r="D159" s="88"/>
      <c r="E159" s="88"/>
      <c r="F159" s="89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87"/>
      <c r="U159" s="88"/>
      <c r="V159" s="88"/>
      <c r="W159" s="88"/>
      <c r="X159" s="88"/>
      <c r="Y159" s="89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52"/>
      <c r="AN159" s="52"/>
    </row>
    <row r="160" spans="1:40" x14ac:dyDescent="0.25">
      <c r="A160" s="140" t="s">
        <v>44</v>
      </c>
      <c r="B160" s="140"/>
      <c r="C160" s="140"/>
      <c r="D160" s="140"/>
      <c r="E160" s="140"/>
      <c r="F160" s="140"/>
      <c r="G160" s="140"/>
      <c r="H160" s="140"/>
      <c r="I160" s="140"/>
      <c r="J160" s="55"/>
      <c r="K160" s="32"/>
      <c r="L160" s="32"/>
      <c r="M160" s="32"/>
      <c r="N160" s="32"/>
      <c r="O160" s="32"/>
      <c r="P160" s="32"/>
      <c r="Q160" s="32"/>
      <c r="R160" s="32"/>
      <c r="S160" s="149" t="s">
        <v>19</v>
      </c>
      <c r="T160" s="32"/>
      <c r="U160" s="32"/>
      <c r="V160" s="140"/>
      <c r="W160" s="140"/>
      <c r="X160" s="140"/>
      <c r="Y160" s="140"/>
      <c r="Z160" s="9"/>
      <c r="AA160" s="9"/>
      <c r="AB160" s="236"/>
      <c r="AC160" s="236"/>
      <c r="AD160" s="236"/>
      <c r="AE160" s="33"/>
      <c r="AF160" s="33"/>
      <c r="AG160" s="33"/>
      <c r="AH160" s="33"/>
      <c r="AI160" s="33"/>
      <c r="AK160" s="148"/>
      <c r="AL160" s="149" t="s">
        <v>55</v>
      </c>
    </row>
    <row r="161" spans="1:40" ht="6.75" customHeight="1" x14ac:dyDescent="0.25">
      <c r="A161" s="34"/>
      <c r="B161" s="35"/>
      <c r="C161" s="34"/>
      <c r="D161" s="34"/>
      <c r="E161" s="34"/>
      <c r="F161" s="34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4"/>
      <c r="U161" s="35"/>
      <c r="V161" s="34"/>
      <c r="W161" s="34"/>
      <c r="X161" s="34"/>
      <c r="Y161" s="34"/>
      <c r="Z161" s="36"/>
      <c r="AA161" s="36"/>
      <c r="AB161" s="36"/>
      <c r="AC161" s="36"/>
      <c r="AD161" s="37"/>
      <c r="AE161" s="9"/>
      <c r="AF161" s="9"/>
      <c r="AG161" s="9"/>
      <c r="AH161" s="9"/>
      <c r="AI161" s="9"/>
      <c r="AJ161" s="9"/>
      <c r="AK161" s="9"/>
      <c r="AL161" s="9"/>
    </row>
    <row r="162" spans="1:40" ht="15" customHeight="1" x14ac:dyDescent="0.25">
      <c r="A162" s="189" t="s">
        <v>5</v>
      </c>
      <c r="B162" s="230" t="s">
        <v>6</v>
      </c>
      <c r="C162" s="187" t="s">
        <v>16</v>
      </c>
      <c r="D162" s="188"/>
      <c r="E162" s="188"/>
      <c r="F162" s="189"/>
      <c r="G162" s="196" t="s">
        <v>8</v>
      </c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245" t="s">
        <v>5</v>
      </c>
      <c r="U162" s="230" t="s">
        <v>6</v>
      </c>
      <c r="V162" s="187" t="s">
        <v>16</v>
      </c>
      <c r="W162" s="188"/>
      <c r="X162" s="188"/>
      <c r="Y162" s="189"/>
      <c r="Z162" s="237" t="s">
        <v>9</v>
      </c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</row>
    <row r="163" spans="1:40" ht="15" customHeight="1" x14ac:dyDescent="0.25">
      <c r="A163" s="192"/>
      <c r="B163" s="231"/>
      <c r="C163" s="190"/>
      <c r="D163" s="191"/>
      <c r="E163" s="191"/>
      <c r="F163" s="192"/>
      <c r="G163" s="181" t="s">
        <v>34</v>
      </c>
      <c r="H163" s="181" t="s">
        <v>35</v>
      </c>
      <c r="I163" s="181" t="s">
        <v>32</v>
      </c>
      <c r="J163" s="181" t="s">
        <v>36</v>
      </c>
      <c r="K163" s="181" t="s">
        <v>10</v>
      </c>
      <c r="L163" s="179" t="s">
        <v>41</v>
      </c>
      <c r="M163" s="179" t="s">
        <v>11</v>
      </c>
      <c r="N163" s="179" t="s">
        <v>51</v>
      </c>
      <c r="O163" s="179" t="s">
        <v>52</v>
      </c>
      <c r="P163" s="179" t="s">
        <v>12</v>
      </c>
      <c r="Q163" s="179" t="s">
        <v>53</v>
      </c>
      <c r="R163" s="179" t="s">
        <v>54</v>
      </c>
      <c r="S163" s="225" t="s">
        <v>13</v>
      </c>
      <c r="T163" s="246"/>
      <c r="U163" s="231"/>
      <c r="V163" s="190"/>
      <c r="W163" s="191"/>
      <c r="X163" s="191"/>
      <c r="Y163" s="192"/>
      <c r="Z163" s="181" t="s">
        <v>34</v>
      </c>
      <c r="AA163" s="181" t="s">
        <v>35</v>
      </c>
      <c r="AB163" s="181" t="s">
        <v>32</v>
      </c>
      <c r="AC163" s="181" t="s">
        <v>36</v>
      </c>
      <c r="AD163" s="181" t="s">
        <v>10</v>
      </c>
      <c r="AE163" s="179" t="s">
        <v>41</v>
      </c>
      <c r="AF163" s="179" t="s">
        <v>11</v>
      </c>
      <c r="AG163" s="179" t="s">
        <v>51</v>
      </c>
      <c r="AH163" s="179" t="s">
        <v>52</v>
      </c>
      <c r="AI163" s="179" t="s">
        <v>12</v>
      </c>
      <c r="AJ163" s="179" t="s">
        <v>53</v>
      </c>
      <c r="AK163" s="179" t="s">
        <v>54</v>
      </c>
      <c r="AL163" s="225" t="s">
        <v>13</v>
      </c>
    </row>
    <row r="164" spans="1:40" ht="124.5" customHeight="1" x14ac:dyDescent="0.25">
      <c r="A164" s="195"/>
      <c r="B164" s="232"/>
      <c r="C164" s="193"/>
      <c r="D164" s="194"/>
      <c r="E164" s="194"/>
      <c r="F164" s="195"/>
      <c r="G164" s="182"/>
      <c r="H164" s="182"/>
      <c r="I164" s="182"/>
      <c r="J164" s="182"/>
      <c r="K164" s="182"/>
      <c r="L164" s="180"/>
      <c r="M164" s="180"/>
      <c r="N164" s="180"/>
      <c r="O164" s="180"/>
      <c r="P164" s="180"/>
      <c r="Q164" s="180"/>
      <c r="R164" s="180"/>
      <c r="S164" s="226"/>
      <c r="T164" s="247"/>
      <c r="U164" s="232"/>
      <c r="V164" s="193"/>
      <c r="W164" s="194"/>
      <c r="X164" s="194"/>
      <c r="Y164" s="195"/>
      <c r="Z164" s="182"/>
      <c r="AA164" s="182"/>
      <c r="AB164" s="182"/>
      <c r="AC164" s="182"/>
      <c r="AD164" s="182"/>
      <c r="AE164" s="180"/>
      <c r="AF164" s="180"/>
      <c r="AG164" s="180"/>
      <c r="AH164" s="180"/>
      <c r="AI164" s="180"/>
      <c r="AJ164" s="180"/>
      <c r="AK164" s="180"/>
      <c r="AL164" s="226"/>
    </row>
    <row r="165" spans="1:40" s="60" customFormat="1" ht="12" thickBot="1" x14ac:dyDescent="0.25">
      <c r="A165" s="46">
        <v>1</v>
      </c>
      <c r="B165" s="47">
        <v>2</v>
      </c>
      <c r="C165" s="248">
        <v>3</v>
      </c>
      <c r="D165" s="249"/>
      <c r="E165" s="249"/>
      <c r="F165" s="250"/>
      <c r="G165" s="47">
        <v>4</v>
      </c>
      <c r="H165" s="47">
        <v>5</v>
      </c>
      <c r="I165" s="47">
        <v>6</v>
      </c>
      <c r="J165" s="47">
        <v>7</v>
      </c>
      <c r="K165" s="47">
        <v>8</v>
      </c>
      <c r="L165" s="47">
        <v>9</v>
      </c>
      <c r="M165" s="47">
        <v>10</v>
      </c>
      <c r="N165" s="47">
        <v>11</v>
      </c>
      <c r="O165" s="47">
        <v>12</v>
      </c>
      <c r="P165" s="47">
        <v>13</v>
      </c>
      <c r="Q165" s="47">
        <v>14</v>
      </c>
      <c r="R165" s="47">
        <v>15</v>
      </c>
      <c r="S165" s="47">
        <v>16</v>
      </c>
      <c r="T165" s="46">
        <v>1</v>
      </c>
      <c r="U165" s="47">
        <v>2</v>
      </c>
      <c r="V165" s="248">
        <v>3</v>
      </c>
      <c r="W165" s="249"/>
      <c r="X165" s="249"/>
      <c r="Y165" s="250"/>
      <c r="Z165" s="47">
        <v>17</v>
      </c>
      <c r="AA165" s="47">
        <v>18</v>
      </c>
      <c r="AB165" s="47">
        <v>19</v>
      </c>
      <c r="AC165" s="47">
        <v>20</v>
      </c>
      <c r="AD165" s="47">
        <v>21</v>
      </c>
      <c r="AE165" s="47">
        <v>22</v>
      </c>
      <c r="AF165" s="47">
        <v>23</v>
      </c>
      <c r="AG165" s="47">
        <v>24</v>
      </c>
      <c r="AH165" s="47">
        <v>25</v>
      </c>
      <c r="AI165" s="47">
        <v>26</v>
      </c>
      <c r="AJ165" s="47">
        <v>27</v>
      </c>
      <c r="AK165" s="47">
        <v>28</v>
      </c>
      <c r="AL165" s="48">
        <v>29</v>
      </c>
    </row>
    <row r="166" spans="1:40" s="60" customFormat="1" ht="23.25" customHeight="1" x14ac:dyDescent="0.2">
      <c r="A166" s="61" t="s">
        <v>47</v>
      </c>
      <c r="B166" s="57" t="s">
        <v>17</v>
      </c>
      <c r="C166" s="251" t="s">
        <v>63</v>
      </c>
      <c r="D166" s="252"/>
      <c r="E166" s="252"/>
      <c r="F166" s="253"/>
      <c r="G166" s="62">
        <v>168544574</v>
      </c>
      <c r="H166" s="62">
        <v>0</v>
      </c>
      <c r="I166" s="62">
        <v>168544574</v>
      </c>
      <c r="J166" s="62">
        <v>10126910</v>
      </c>
      <c r="K166" s="62">
        <v>0</v>
      </c>
      <c r="L166" s="62">
        <v>0</v>
      </c>
      <c r="M166" s="62">
        <v>0</v>
      </c>
      <c r="N166" s="62">
        <v>0</v>
      </c>
      <c r="O166" s="62">
        <v>0</v>
      </c>
      <c r="P166" s="62">
        <v>160582914</v>
      </c>
      <c r="Q166" s="62">
        <v>6943800</v>
      </c>
      <c r="R166" s="62">
        <v>11144770</v>
      </c>
      <c r="S166" s="62">
        <v>0</v>
      </c>
      <c r="T166" s="61" t="s">
        <v>47</v>
      </c>
      <c r="U166" s="57" t="s">
        <v>17</v>
      </c>
      <c r="V166" s="251" t="s">
        <v>15</v>
      </c>
      <c r="W166" s="252"/>
      <c r="X166" s="252"/>
      <c r="Y166" s="253"/>
      <c r="Z166" s="132">
        <v>92034431.890000001</v>
      </c>
      <c r="AA166" s="62">
        <v>0</v>
      </c>
      <c r="AB166" s="62">
        <v>92034431.890000001</v>
      </c>
      <c r="AC166" s="62">
        <v>5611280</v>
      </c>
      <c r="AD166" s="62">
        <v>0</v>
      </c>
      <c r="AE166" s="62">
        <v>0</v>
      </c>
      <c r="AF166" s="62">
        <v>0</v>
      </c>
      <c r="AG166" s="62">
        <v>0</v>
      </c>
      <c r="AH166" s="62">
        <v>0</v>
      </c>
      <c r="AI166" s="62">
        <v>88893898.409999996</v>
      </c>
      <c r="AJ166" s="62">
        <v>3711995.1</v>
      </c>
      <c r="AK166" s="126">
        <v>5039818.38</v>
      </c>
      <c r="AL166" s="59">
        <v>0</v>
      </c>
    </row>
    <row r="167" spans="1:40" s="104" customFormat="1" ht="11.25" x14ac:dyDescent="0.2">
      <c r="A167" s="115" t="s">
        <v>103</v>
      </c>
      <c r="B167" s="105" t="s">
        <v>17</v>
      </c>
      <c r="C167" s="216" t="s">
        <v>104</v>
      </c>
      <c r="D167" s="217"/>
      <c r="E167" s="218"/>
      <c r="F167" s="161" t="s">
        <v>105</v>
      </c>
      <c r="G167" s="106">
        <v>32836638</v>
      </c>
      <c r="H167" s="106">
        <v>0</v>
      </c>
      <c r="I167" s="106">
        <v>32836638</v>
      </c>
      <c r="J167" s="106">
        <v>663760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25926314</v>
      </c>
      <c r="Q167" s="106">
        <v>136710</v>
      </c>
      <c r="R167" s="106">
        <v>7437374</v>
      </c>
      <c r="S167" s="106">
        <v>0</v>
      </c>
      <c r="T167" s="115" t="str">
        <f t="shared" ref="T167:T230" si="14">""&amp;A167</f>
        <v>ОБЩЕГОСУДАРСТВЕННЫЕ ВОПРОСЫ</v>
      </c>
      <c r="U167" s="105" t="str">
        <f t="shared" ref="U167:U230" si="15">""&amp;B167</f>
        <v>200</v>
      </c>
      <c r="V167" s="216" t="str">
        <f t="shared" ref="V167:V230" si="16">""&amp;C167</f>
        <v>00001000000000000</v>
      </c>
      <c r="W167" s="217"/>
      <c r="X167" s="218"/>
      <c r="Y167" s="161" t="str">
        <f t="shared" ref="Y167:Y230" si="17">""&amp;F167</f>
        <v>000</v>
      </c>
      <c r="Z167" s="106">
        <v>17560520.379999999</v>
      </c>
      <c r="AA167" s="106">
        <v>0</v>
      </c>
      <c r="AB167" s="106">
        <v>17560520.379999999</v>
      </c>
      <c r="AC167" s="106">
        <v>235680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13745756.23</v>
      </c>
      <c r="AJ167" s="106">
        <v>0</v>
      </c>
      <c r="AK167" s="125">
        <v>4050444.15</v>
      </c>
      <c r="AL167" s="107">
        <v>0</v>
      </c>
      <c r="AM167" s="119"/>
      <c r="AN167" s="103" t="s">
        <v>106</v>
      </c>
    </row>
    <row r="168" spans="1:40" s="104" customFormat="1" ht="29.25" x14ac:dyDescent="0.2">
      <c r="A168" s="115" t="s">
        <v>107</v>
      </c>
      <c r="B168" s="105" t="s">
        <v>17</v>
      </c>
      <c r="C168" s="216" t="s">
        <v>108</v>
      </c>
      <c r="D168" s="217"/>
      <c r="E168" s="218"/>
      <c r="F168" s="161" t="s">
        <v>105</v>
      </c>
      <c r="G168" s="106">
        <v>2746200</v>
      </c>
      <c r="H168" s="106">
        <v>0</v>
      </c>
      <c r="I168" s="106">
        <v>2746200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1283200</v>
      </c>
      <c r="Q168" s="106">
        <v>0</v>
      </c>
      <c r="R168" s="106">
        <v>1463000</v>
      </c>
      <c r="S168" s="106">
        <v>0</v>
      </c>
      <c r="T16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8" s="105" t="str">
        <f t="shared" si="15"/>
        <v>200</v>
      </c>
      <c r="V168" s="216" t="str">
        <f t="shared" si="16"/>
        <v>00001020000000000</v>
      </c>
      <c r="W168" s="217"/>
      <c r="X168" s="218"/>
      <c r="Y168" s="161" t="str">
        <f t="shared" si="17"/>
        <v>000</v>
      </c>
      <c r="Z168" s="106">
        <v>1490643.58</v>
      </c>
      <c r="AA168" s="106">
        <v>0</v>
      </c>
      <c r="AB168" s="106">
        <v>1490643.58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665947.88</v>
      </c>
      <c r="AJ168" s="106">
        <v>0</v>
      </c>
      <c r="AK168" s="125">
        <v>824695.7</v>
      </c>
      <c r="AL168" s="107">
        <v>0</v>
      </c>
      <c r="AM168" s="119"/>
      <c r="AN168" s="103" t="s">
        <v>109</v>
      </c>
    </row>
    <row r="169" spans="1:40" s="104" customFormat="1" ht="48.75" x14ac:dyDescent="0.2">
      <c r="A169" s="115" t="s">
        <v>110</v>
      </c>
      <c r="B169" s="105" t="s">
        <v>17</v>
      </c>
      <c r="C169" s="216" t="s">
        <v>108</v>
      </c>
      <c r="D169" s="217"/>
      <c r="E169" s="218"/>
      <c r="F169" s="161" t="s">
        <v>111</v>
      </c>
      <c r="G169" s="106">
        <v>2746200</v>
      </c>
      <c r="H169" s="106">
        <v>0</v>
      </c>
      <c r="I169" s="106">
        <v>2746200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1283200</v>
      </c>
      <c r="Q169" s="106">
        <v>0</v>
      </c>
      <c r="R169" s="106">
        <v>1463000</v>
      </c>
      <c r="S169" s="106">
        <v>0</v>
      </c>
      <c r="T16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9" s="105" t="str">
        <f t="shared" si="15"/>
        <v>200</v>
      </c>
      <c r="V169" s="216" t="str">
        <f t="shared" si="16"/>
        <v>00001020000000000</v>
      </c>
      <c r="W169" s="217"/>
      <c r="X169" s="218"/>
      <c r="Y169" s="161" t="str">
        <f t="shared" si="17"/>
        <v>100</v>
      </c>
      <c r="Z169" s="106">
        <v>1490643.58</v>
      </c>
      <c r="AA169" s="106">
        <v>0</v>
      </c>
      <c r="AB169" s="106">
        <v>1490643.58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665947.88</v>
      </c>
      <c r="AJ169" s="106">
        <v>0</v>
      </c>
      <c r="AK169" s="125">
        <v>824695.7</v>
      </c>
      <c r="AL169" s="107">
        <v>0</v>
      </c>
      <c r="AM169" s="119"/>
      <c r="AN169" s="103" t="s">
        <v>112</v>
      </c>
    </row>
    <row r="170" spans="1:40" s="104" customFormat="1" ht="19.5" x14ac:dyDescent="0.2">
      <c r="A170" s="115" t="s">
        <v>113</v>
      </c>
      <c r="B170" s="105" t="s">
        <v>17</v>
      </c>
      <c r="C170" s="216" t="s">
        <v>108</v>
      </c>
      <c r="D170" s="217"/>
      <c r="E170" s="218"/>
      <c r="F170" s="161" t="s">
        <v>114</v>
      </c>
      <c r="G170" s="106">
        <v>2746200</v>
      </c>
      <c r="H170" s="106">
        <v>0</v>
      </c>
      <c r="I170" s="106">
        <v>2746200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1283200</v>
      </c>
      <c r="Q170" s="106">
        <v>0</v>
      </c>
      <c r="R170" s="106">
        <v>1463000</v>
      </c>
      <c r="S170" s="106">
        <v>0</v>
      </c>
      <c r="T170" s="115" t="str">
        <f t="shared" si="14"/>
        <v>Расходы на выплаты персоналу государственных (муниципальных) органов</v>
      </c>
      <c r="U170" s="105" t="str">
        <f t="shared" si="15"/>
        <v>200</v>
      </c>
      <c r="V170" s="216" t="str">
        <f t="shared" si="16"/>
        <v>00001020000000000</v>
      </c>
      <c r="W170" s="217"/>
      <c r="X170" s="218"/>
      <c r="Y170" s="161" t="str">
        <f t="shared" si="17"/>
        <v>120</v>
      </c>
      <c r="Z170" s="106">
        <v>1490643.58</v>
      </c>
      <c r="AA170" s="106">
        <v>0</v>
      </c>
      <c r="AB170" s="106">
        <v>1490643.58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665947.88</v>
      </c>
      <c r="AJ170" s="106">
        <v>0</v>
      </c>
      <c r="AK170" s="125">
        <v>824695.7</v>
      </c>
      <c r="AL170" s="107">
        <v>0</v>
      </c>
      <c r="AM170" s="119"/>
      <c r="AN170" s="103" t="s">
        <v>115</v>
      </c>
    </row>
    <row r="171" spans="1:40" s="104" customFormat="1" ht="19.5" x14ac:dyDescent="0.2">
      <c r="A171" s="114" t="s">
        <v>116</v>
      </c>
      <c r="B171" s="110" t="s">
        <v>17</v>
      </c>
      <c r="C171" s="219" t="s">
        <v>108</v>
      </c>
      <c r="D171" s="220"/>
      <c r="E171" s="221"/>
      <c r="F171" s="162" t="s">
        <v>117</v>
      </c>
      <c r="G171" s="106">
        <v>1996900</v>
      </c>
      <c r="H171" s="111">
        <v>0</v>
      </c>
      <c r="I171" s="106">
        <v>1996900</v>
      </c>
      <c r="J171" s="111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>
        <v>961200</v>
      </c>
      <c r="Q171" s="112">
        <v>0</v>
      </c>
      <c r="R171" s="112">
        <v>1035700</v>
      </c>
      <c r="S171" s="112">
        <v>0</v>
      </c>
      <c r="T171" s="142" t="str">
        <f t="shared" si="14"/>
        <v>Фонд оплаты труда государственных (муниципальных) органов</v>
      </c>
      <c r="U171" s="143" t="str">
        <f t="shared" si="15"/>
        <v>200</v>
      </c>
      <c r="V171" s="233" t="str">
        <f t="shared" si="16"/>
        <v>00001020000000000</v>
      </c>
      <c r="W171" s="234"/>
      <c r="X171" s="235"/>
      <c r="Y171" s="151" t="str">
        <f t="shared" si="17"/>
        <v>121</v>
      </c>
      <c r="Z171" s="106">
        <v>1128209.55</v>
      </c>
      <c r="AA171" s="111">
        <v>0</v>
      </c>
      <c r="AB171" s="106">
        <v>1128209.55</v>
      </c>
      <c r="AC171" s="111">
        <v>0</v>
      </c>
      <c r="AD171" s="112">
        <v>0</v>
      </c>
      <c r="AE171" s="112">
        <v>0</v>
      </c>
      <c r="AF171" s="112">
        <v>0</v>
      </c>
      <c r="AG171" s="112">
        <v>0</v>
      </c>
      <c r="AH171" s="112">
        <v>0</v>
      </c>
      <c r="AI171" s="112">
        <v>547784.81999999995</v>
      </c>
      <c r="AJ171" s="112">
        <v>0</v>
      </c>
      <c r="AK171" s="127">
        <v>580424.73</v>
      </c>
      <c r="AL171" s="113">
        <v>0</v>
      </c>
      <c r="AM171" s="160" t="str">
        <f>C171&amp;F171</f>
        <v>00001020000000000121</v>
      </c>
      <c r="AN171" s="103" t="str">
        <f>C171&amp;F171</f>
        <v>00001020000000000121</v>
      </c>
    </row>
    <row r="172" spans="1:40" s="104" customFormat="1" ht="29.25" x14ac:dyDescent="0.2">
      <c r="A172" s="114" t="s">
        <v>118</v>
      </c>
      <c r="B172" s="110" t="s">
        <v>17</v>
      </c>
      <c r="C172" s="219" t="s">
        <v>108</v>
      </c>
      <c r="D172" s="220"/>
      <c r="E172" s="221"/>
      <c r="F172" s="162" t="s">
        <v>119</v>
      </c>
      <c r="G172" s="106">
        <v>153818</v>
      </c>
      <c r="H172" s="111">
        <v>0</v>
      </c>
      <c r="I172" s="106">
        <v>153818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32000</v>
      </c>
      <c r="Q172" s="112">
        <v>0</v>
      </c>
      <c r="R172" s="112">
        <v>121818</v>
      </c>
      <c r="S172" s="112">
        <v>0</v>
      </c>
      <c r="T172" s="142" t="str">
        <f t="shared" si="14"/>
        <v>Иные выплаты персоналу государственных (муниципальных) органов, за исключением фонда оплаты труда</v>
      </c>
      <c r="U172" s="143" t="str">
        <f t="shared" si="15"/>
        <v>200</v>
      </c>
      <c r="V172" s="233" t="str">
        <f t="shared" si="16"/>
        <v>00001020000000000</v>
      </c>
      <c r="W172" s="234"/>
      <c r="X172" s="235"/>
      <c r="Y172" s="151" t="str">
        <f t="shared" si="17"/>
        <v>122</v>
      </c>
      <c r="Z172" s="106">
        <v>81718</v>
      </c>
      <c r="AA172" s="111">
        <v>0</v>
      </c>
      <c r="AB172" s="106">
        <v>81718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0</v>
      </c>
      <c r="AJ172" s="112">
        <v>0</v>
      </c>
      <c r="AK172" s="127">
        <v>81718</v>
      </c>
      <c r="AL172" s="113">
        <v>0</v>
      </c>
      <c r="AM172" s="160" t="str">
        <f>C172&amp;F172</f>
        <v>00001020000000000122</v>
      </c>
      <c r="AN172" s="103" t="str">
        <f>C172&amp;F172</f>
        <v>00001020000000000122</v>
      </c>
    </row>
    <row r="173" spans="1:40" s="104" customFormat="1" ht="39" x14ac:dyDescent="0.2">
      <c r="A173" s="114" t="s">
        <v>120</v>
      </c>
      <c r="B173" s="110" t="s">
        <v>17</v>
      </c>
      <c r="C173" s="219" t="s">
        <v>108</v>
      </c>
      <c r="D173" s="220"/>
      <c r="E173" s="221"/>
      <c r="F173" s="162" t="s">
        <v>121</v>
      </c>
      <c r="G173" s="106">
        <v>595482</v>
      </c>
      <c r="H173" s="111">
        <v>0</v>
      </c>
      <c r="I173" s="106">
        <v>595482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290000</v>
      </c>
      <c r="Q173" s="112">
        <v>0</v>
      </c>
      <c r="R173" s="112">
        <v>305482</v>
      </c>
      <c r="S173" s="112">
        <v>0</v>
      </c>
      <c r="T173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3" s="143" t="str">
        <f t="shared" si="15"/>
        <v>200</v>
      </c>
      <c r="V173" s="233" t="str">
        <f t="shared" si="16"/>
        <v>00001020000000000</v>
      </c>
      <c r="W173" s="234"/>
      <c r="X173" s="235"/>
      <c r="Y173" s="151" t="str">
        <f t="shared" si="17"/>
        <v>129</v>
      </c>
      <c r="Z173" s="106">
        <v>280716.03000000003</v>
      </c>
      <c r="AA173" s="111">
        <v>0</v>
      </c>
      <c r="AB173" s="106">
        <v>280716.03000000003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118163.06</v>
      </c>
      <c r="AJ173" s="112">
        <v>0</v>
      </c>
      <c r="AK173" s="127">
        <v>162552.97</v>
      </c>
      <c r="AL173" s="113">
        <v>0</v>
      </c>
      <c r="AM173" s="160" t="str">
        <f>C173&amp;F173</f>
        <v>00001020000000000129</v>
      </c>
      <c r="AN173" s="103" t="str">
        <f>C173&amp;F173</f>
        <v>00001020000000000129</v>
      </c>
    </row>
    <row r="174" spans="1:40" s="104" customFormat="1" ht="39" x14ac:dyDescent="0.2">
      <c r="A174" s="115" t="s">
        <v>122</v>
      </c>
      <c r="B174" s="105" t="s">
        <v>17</v>
      </c>
      <c r="C174" s="216" t="s">
        <v>123</v>
      </c>
      <c r="D174" s="217"/>
      <c r="E174" s="218"/>
      <c r="F174" s="161" t="s">
        <v>105</v>
      </c>
      <c r="G174" s="106">
        <v>19530328</v>
      </c>
      <c r="H174" s="106">
        <v>0</v>
      </c>
      <c r="I174" s="106">
        <v>19530328</v>
      </c>
      <c r="J174" s="106">
        <v>290700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14340104</v>
      </c>
      <c r="Q174" s="106">
        <v>0</v>
      </c>
      <c r="R174" s="106">
        <v>5480924</v>
      </c>
      <c r="S174" s="106">
        <v>0</v>
      </c>
      <c r="T17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4" s="105" t="str">
        <f t="shared" si="15"/>
        <v>200</v>
      </c>
      <c r="V174" s="216" t="str">
        <f t="shared" si="16"/>
        <v>00001040000000000</v>
      </c>
      <c r="W174" s="217"/>
      <c r="X174" s="218"/>
      <c r="Y174" s="161" t="str">
        <f t="shared" si="17"/>
        <v>000</v>
      </c>
      <c r="Z174" s="106">
        <v>10214362.390000001</v>
      </c>
      <c r="AA174" s="106">
        <v>0</v>
      </c>
      <c r="AB174" s="106">
        <v>10214362.390000001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7318177.2400000002</v>
      </c>
      <c r="AJ174" s="106">
        <v>0</v>
      </c>
      <c r="AK174" s="125">
        <v>2896185.15</v>
      </c>
      <c r="AL174" s="107">
        <v>0</v>
      </c>
      <c r="AM174" s="119"/>
      <c r="AN174" s="103" t="s">
        <v>124</v>
      </c>
    </row>
    <row r="175" spans="1:40" s="104" customFormat="1" ht="48.75" x14ac:dyDescent="0.2">
      <c r="A175" s="115" t="s">
        <v>110</v>
      </c>
      <c r="B175" s="105" t="s">
        <v>17</v>
      </c>
      <c r="C175" s="216" t="s">
        <v>123</v>
      </c>
      <c r="D175" s="217"/>
      <c r="E175" s="218"/>
      <c r="F175" s="161" t="s">
        <v>111</v>
      </c>
      <c r="G175" s="106">
        <v>16710797</v>
      </c>
      <c r="H175" s="106">
        <v>0</v>
      </c>
      <c r="I175" s="106">
        <v>16710797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12175447</v>
      </c>
      <c r="Q175" s="106">
        <v>0</v>
      </c>
      <c r="R175" s="106">
        <v>4535350</v>
      </c>
      <c r="S175" s="106">
        <v>0</v>
      </c>
      <c r="T17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5" s="105" t="str">
        <f t="shared" si="15"/>
        <v>200</v>
      </c>
      <c r="V175" s="216" t="str">
        <f t="shared" si="16"/>
        <v>00001040000000000</v>
      </c>
      <c r="W175" s="217"/>
      <c r="X175" s="218"/>
      <c r="Y175" s="161" t="str">
        <f t="shared" si="17"/>
        <v>100</v>
      </c>
      <c r="Z175" s="106">
        <v>8617641.0199999996</v>
      </c>
      <c r="AA175" s="106">
        <v>0</v>
      </c>
      <c r="AB175" s="106">
        <v>8617641.0199999996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6197386.2699999996</v>
      </c>
      <c r="AJ175" s="106">
        <v>0</v>
      </c>
      <c r="AK175" s="125">
        <v>2420254.75</v>
      </c>
      <c r="AL175" s="107">
        <v>0</v>
      </c>
      <c r="AM175" s="119"/>
      <c r="AN175" s="103" t="s">
        <v>125</v>
      </c>
    </row>
    <row r="176" spans="1:40" s="104" customFormat="1" ht="19.5" x14ac:dyDescent="0.2">
      <c r="A176" s="115" t="s">
        <v>113</v>
      </c>
      <c r="B176" s="105" t="s">
        <v>17</v>
      </c>
      <c r="C176" s="216" t="s">
        <v>123</v>
      </c>
      <c r="D176" s="217"/>
      <c r="E176" s="218"/>
      <c r="F176" s="161" t="s">
        <v>114</v>
      </c>
      <c r="G176" s="106">
        <v>16710797</v>
      </c>
      <c r="H176" s="106">
        <v>0</v>
      </c>
      <c r="I176" s="106">
        <v>16710797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12175447</v>
      </c>
      <c r="Q176" s="106">
        <v>0</v>
      </c>
      <c r="R176" s="106">
        <v>4535350</v>
      </c>
      <c r="S176" s="106">
        <v>0</v>
      </c>
      <c r="T176" s="115" t="str">
        <f t="shared" si="14"/>
        <v>Расходы на выплаты персоналу государственных (муниципальных) органов</v>
      </c>
      <c r="U176" s="105" t="str">
        <f t="shared" si="15"/>
        <v>200</v>
      </c>
      <c r="V176" s="216" t="str">
        <f t="shared" si="16"/>
        <v>00001040000000000</v>
      </c>
      <c r="W176" s="217"/>
      <c r="X176" s="218"/>
      <c r="Y176" s="161" t="str">
        <f t="shared" si="17"/>
        <v>120</v>
      </c>
      <c r="Z176" s="106">
        <v>8617641.0199999996</v>
      </c>
      <c r="AA176" s="106">
        <v>0</v>
      </c>
      <c r="AB176" s="106">
        <v>8617641.0199999996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6197386.2699999996</v>
      </c>
      <c r="AJ176" s="106">
        <v>0</v>
      </c>
      <c r="AK176" s="125">
        <v>2420254.75</v>
      </c>
      <c r="AL176" s="107">
        <v>0</v>
      </c>
      <c r="AM176" s="119"/>
      <c r="AN176" s="103" t="s">
        <v>126</v>
      </c>
    </row>
    <row r="177" spans="1:40" s="104" customFormat="1" ht="19.5" x14ac:dyDescent="0.2">
      <c r="A177" s="114" t="s">
        <v>116</v>
      </c>
      <c r="B177" s="110" t="s">
        <v>17</v>
      </c>
      <c r="C177" s="219" t="s">
        <v>123</v>
      </c>
      <c r="D177" s="220"/>
      <c r="E177" s="221"/>
      <c r="F177" s="162" t="s">
        <v>117</v>
      </c>
      <c r="G177" s="106">
        <v>12095403</v>
      </c>
      <c r="H177" s="111">
        <v>0</v>
      </c>
      <c r="I177" s="106">
        <v>12095403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8862800</v>
      </c>
      <c r="Q177" s="112">
        <v>0</v>
      </c>
      <c r="R177" s="112">
        <v>3232603</v>
      </c>
      <c r="S177" s="112">
        <v>0</v>
      </c>
      <c r="T177" s="142" t="str">
        <f t="shared" si="14"/>
        <v>Фонд оплаты труда государственных (муниципальных) органов</v>
      </c>
      <c r="U177" s="143" t="str">
        <f t="shared" si="15"/>
        <v>200</v>
      </c>
      <c r="V177" s="233" t="str">
        <f t="shared" si="16"/>
        <v>00001040000000000</v>
      </c>
      <c r="W177" s="234"/>
      <c r="X177" s="235"/>
      <c r="Y177" s="151" t="str">
        <f t="shared" si="17"/>
        <v>121</v>
      </c>
      <c r="Z177" s="106">
        <v>6117113.8499999996</v>
      </c>
      <c r="AA177" s="111">
        <v>0</v>
      </c>
      <c r="AB177" s="106">
        <v>6117113.8499999996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4514574.1399999997</v>
      </c>
      <c r="AJ177" s="112">
        <v>0</v>
      </c>
      <c r="AK177" s="127">
        <v>1602539.71</v>
      </c>
      <c r="AL177" s="113">
        <v>0</v>
      </c>
      <c r="AM177" s="160" t="str">
        <f>C177&amp;F177</f>
        <v>00001040000000000121</v>
      </c>
      <c r="AN177" s="103" t="str">
        <f>C177&amp;F177</f>
        <v>00001040000000000121</v>
      </c>
    </row>
    <row r="178" spans="1:40" s="104" customFormat="1" ht="29.25" x14ac:dyDescent="0.2">
      <c r="A178" s="114" t="s">
        <v>118</v>
      </c>
      <c r="B178" s="110" t="s">
        <v>17</v>
      </c>
      <c r="C178" s="219" t="s">
        <v>123</v>
      </c>
      <c r="D178" s="220"/>
      <c r="E178" s="221"/>
      <c r="F178" s="162" t="s">
        <v>119</v>
      </c>
      <c r="G178" s="106">
        <v>1080794</v>
      </c>
      <c r="H178" s="111">
        <v>0</v>
      </c>
      <c r="I178" s="106">
        <v>1080794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715947</v>
      </c>
      <c r="Q178" s="112">
        <v>0</v>
      </c>
      <c r="R178" s="112">
        <v>364847</v>
      </c>
      <c r="S178" s="112">
        <v>0</v>
      </c>
      <c r="T178" s="142" t="str">
        <f t="shared" si="14"/>
        <v>Иные выплаты персоналу государственных (муниципальных) органов, за исключением фонда оплаты труда</v>
      </c>
      <c r="U178" s="143" t="str">
        <f t="shared" si="15"/>
        <v>200</v>
      </c>
      <c r="V178" s="233" t="str">
        <f t="shared" si="16"/>
        <v>00001040000000000</v>
      </c>
      <c r="W178" s="234"/>
      <c r="X178" s="235"/>
      <c r="Y178" s="151" t="str">
        <f t="shared" si="17"/>
        <v>122</v>
      </c>
      <c r="Z178" s="106">
        <v>558711</v>
      </c>
      <c r="AA178" s="111">
        <v>0</v>
      </c>
      <c r="AB178" s="106">
        <v>558711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193947</v>
      </c>
      <c r="AJ178" s="112">
        <v>0</v>
      </c>
      <c r="AK178" s="127">
        <v>364764</v>
      </c>
      <c r="AL178" s="113">
        <v>0</v>
      </c>
      <c r="AM178" s="160" t="str">
        <f>C178&amp;F178</f>
        <v>00001040000000000122</v>
      </c>
      <c r="AN178" s="103" t="str">
        <f>C178&amp;F178</f>
        <v>00001040000000000122</v>
      </c>
    </row>
    <row r="179" spans="1:40" s="104" customFormat="1" ht="39" x14ac:dyDescent="0.2">
      <c r="A179" s="114" t="s">
        <v>120</v>
      </c>
      <c r="B179" s="110" t="s">
        <v>17</v>
      </c>
      <c r="C179" s="219" t="s">
        <v>123</v>
      </c>
      <c r="D179" s="220"/>
      <c r="E179" s="221"/>
      <c r="F179" s="162" t="s">
        <v>121</v>
      </c>
      <c r="G179" s="106">
        <v>3534600</v>
      </c>
      <c r="H179" s="111">
        <v>0</v>
      </c>
      <c r="I179" s="106">
        <v>3534600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2596700</v>
      </c>
      <c r="Q179" s="112">
        <v>0</v>
      </c>
      <c r="R179" s="112">
        <v>937900</v>
      </c>
      <c r="S179" s="112">
        <v>0</v>
      </c>
      <c r="T179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9" s="143" t="str">
        <f t="shared" si="15"/>
        <v>200</v>
      </c>
      <c r="V179" s="233" t="str">
        <f t="shared" si="16"/>
        <v>00001040000000000</v>
      </c>
      <c r="W179" s="234"/>
      <c r="X179" s="235"/>
      <c r="Y179" s="151" t="str">
        <f t="shared" si="17"/>
        <v>129</v>
      </c>
      <c r="Z179" s="106">
        <v>1941816.17</v>
      </c>
      <c r="AA179" s="111">
        <v>0</v>
      </c>
      <c r="AB179" s="106">
        <v>1941816.17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1488865.13</v>
      </c>
      <c r="AJ179" s="112">
        <v>0</v>
      </c>
      <c r="AK179" s="127">
        <v>452951.03999999998</v>
      </c>
      <c r="AL179" s="113">
        <v>0</v>
      </c>
      <c r="AM179" s="160" t="str">
        <f>C179&amp;F179</f>
        <v>00001040000000000129</v>
      </c>
      <c r="AN179" s="103" t="str">
        <f>C179&amp;F179</f>
        <v>00001040000000000129</v>
      </c>
    </row>
    <row r="180" spans="1:40" s="104" customFormat="1" ht="19.5" x14ac:dyDescent="0.2">
      <c r="A180" s="115" t="s">
        <v>127</v>
      </c>
      <c r="B180" s="105" t="s">
        <v>17</v>
      </c>
      <c r="C180" s="216" t="s">
        <v>123</v>
      </c>
      <c r="D180" s="217"/>
      <c r="E180" s="218"/>
      <c r="F180" s="161" t="s">
        <v>17</v>
      </c>
      <c r="G180" s="106">
        <v>2588114</v>
      </c>
      <c r="H180" s="106">
        <v>0</v>
      </c>
      <c r="I180" s="106">
        <v>2588114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1678557</v>
      </c>
      <c r="Q180" s="106">
        <v>0</v>
      </c>
      <c r="R180" s="106">
        <v>909557</v>
      </c>
      <c r="S180" s="106">
        <v>0</v>
      </c>
      <c r="T180" s="115" t="str">
        <f t="shared" si="14"/>
        <v>Закупка товаров, работ и услуг для обеспечения государственных (муниципальных) нужд</v>
      </c>
      <c r="U180" s="105" t="str">
        <f t="shared" si="15"/>
        <v>200</v>
      </c>
      <c r="V180" s="216" t="str">
        <f t="shared" si="16"/>
        <v>00001040000000000</v>
      </c>
      <c r="W180" s="217"/>
      <c r="X180" s="218"/>
      <c r="Y180" s="161" t="str">
        <f t="shared" si="17"/>
        <v>200</v>
      </c>
      <c r="Z180" s="106">
        <v>1464615.42</v>
      </c>
      <c r="AA180" s="106">
        <v>0</v>
      </c>
      <c r="AB180" s="106">
        <v>1464615.42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1001056.77</v>
      </c>
      <c r="AJ180" s="106">
        <v>0</v>
      </c>
      <c r="AK180" s="125">
        <v>463558.65</v>
      </c>
      <c r="AL180" s="107">
        <v>0</v>
      </c>
      <c r="AM180" s="119"/>
      <c r="AN180" s="103" t="s">
        <v>128</v>
      </c>
    </row>
    <row r="181" spans="1:40" s="104" customFormat="1" ht="29.25" x14ac:dyDescent="0.2">
      <c r="A181" s="115" t="s">
        <v>129</v>
      </c>
      <c r="B181" s="105" t="s">
        <v>17</v>
      </c>
      <c r="C181" s="216" t="s">
        <v>123</v>
      </c>
      <c r="D181" s="217"/>
      <c r="E181" s="218"/>
      <c r="F181" s="161" t="s">
        <v>130</v>
      </c>
      <c r="G181" s="106">
        <v>2588114</v>
      </c>
      <c r="H181" s="106">
        <v>0</v>
      </c>
      <c r="I181" s="106">
        <v>2588114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1678557</v>
      </c>
      <c r="Q181" s="106">
        <v>0</v>
      </c>
      <c r="R181" s="106">
        <v>909557</v>
      </c>
      <c r="S181" s="106">
        <v>0</v>
      </c>
      <c r="T181" s="115" t="str">
        <f t="shared" si="14"/>
        <v>Иные закупки товаров, работ и услуг для обеспечения государственных (муниципальных) нужд</v>
      </c>
      <c r="U181" s="105" t="str">
        <f t="shared" si="15"/>
        <v>200</v>
      </c>
      <c r="V181" s="216" t="str">
        <f t="shared" si="16"/>
        <v>00001040000000000</v>
      </c>
      <c r="W181" s="217"/>
      <c r="X181" s="218"/>
      <c r="Y181" s="161" t="str">
        <f t="shared" si="17"/>
        <v>240</v>
      </c>
      <c r="Z181" s="106">
        <v>1464615.42</v>
      </c>
      <c r="AA181" s="106">
        <v>0</v>
      </c>
      <c r="AB181" s="106">
        <v>1464615.42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1001056.77</v>
      </c>
      <c r="AJ181" s="106">
        <v>0</v>
      </c>
      <c r="AK181" s="125">
        <v>463558.65</v>
      </c>
      <c r="AL181" s="107">
        <v>0</v>
      </c>
      <c r="AM181" s="119"/>
      <c r="AN181" s="103" t="s">
        <v>131</v>
      </c>
    </row>
    <row r="182" spans="1:40" s="104" customFormat="1" ht="19.5" x14ac:dyDescent="0.2">
      <c r="A182" s="114" t="s">
        <v>132</v>
      </c>
      <c r="B182" s="110" t="s">
        <v>17</v>
      </c>
      <c r="C182" s="219" t="s">
        <v>123</v>
      </c>
      <c r="D182" s="220"/>
      <c r="E182" s="221"/>
      <c r="F182" s="162" t="s">
        <v>133</v>
      </c>
      <c r="G182" s="106">
        <v>390000</v>
      </c>
      <c r="H182" s="111">
        <v>0</v>
      </c>
      <c r="I182" s="106">
        <v>390000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390000</v>
      </c>
      <c r="Q182" s="112">
        <v>0</v>
      </c>
      <c r="R182" s="112">
        <v>0</v>
      </c>
      <c r="S182" s="112">
        <v>0</v>
      </c>
      <c r="T182" s="142" t="str">
        <f t="shared" si="14"/>
        <v>Закупка товаров, работ, услуг в сфере информационно-коммуникационных технологий</v>
      </c>
      <c r="U182" s="143" t="str">
        <f t="shared" si="15"/>
        <v>200</v>
      </c>
      <c r="V182" s="233" t="str">
        <f t="shared" si="16"/>
        <v>00001040000000000</v>
      </c>
      <c r="W182" s="234"/>
      <c r="X182" s="235"/>
      <c r="Y182" s="151" t="str">
        <f t="shared" si="17"/>
        <v>242</v>
      </c>
      <c r="Z182" s="106">
        <v>220490.11</v>
      </c>
      <c r="AA182" s="111">
        <v>0</v>
      </c>
      <c r="AB182" s="106">
        <v>220490.11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220490.11</v>
      </c>
      <c r="AJ182" s="112">
        <v>0</v>
      </c>
      <c r="AK182" s="127">
        <v>0</v>
      </c>
      <c r="AL182" s="113">
        <v>0</v>
      </c>
      <c r="AM182" s="160" t="str">
        <f>C182&amp;F182</f>
        <v>00001040000000000242</v>
      </c>
      <c r="AN182" s="103" t="str">
        <f>C182&amp;F182</f>
        <v>00001040000000000242</v>
      </c>
    </row>
    <row r="183" spans="1:40" s="104" customFormat="1" ht="29.25" x14ac:dyDescent="0.2">
      <c r="A183" s="114" t="s">
        <v>134</v>
      </c>
      <c r="B183" s="110" t="s">
        <v>17</v>
      </c>
      <c r="C183" s="219" t="s">
        <v>123</v>
      </c>
      <c r="D183" s="220"/>
      <c r="E183" s="221"/>
      <c r="F183" s="162" t="s">
        <v>135</v>
      </c>
      <c r="G183" s="106">
        <v>2198114</v>
      </c>
      <c r="H183" s="111">
        <v>0</v>
      </c>
      <c r="I183" s="106">
        <v>2198114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1288557</v>
      </c>
      <c r="Q183" s="112">
        <v>0</v>
      </c>
      <c r="R183" s="112">
        <v>909557</v>
      </c>
      <c r="S183" s="112">
        <v>0</v>
      </c>
      <c r="T183" s="142" t="str">
        <f t="shared" si="14"/>
        <v>Прочая закупка товаров, работ и услуг для обеспечения государственных (муниципальных) нужд</v>
      </c>
      <c r="U183" s="143" t="str">
        <f t="shared" si="15"/>
        <v>200</v>
      </c>
      <c r="V183" s="233" t="str">
        <f t="shared" si="16"/>
        <v>00001040000000000</v>
      </c>
      <c r="W183" s="234"/>
      <c r="X183" s="235"/>
      <c r="Y183" s="151" t="str">
        <f t="shared" si="17"/>
        <v>244</v>
      </c>
      <c r="Z183" s="106">
        <v>1244125.31</v>
      </c>
      <c r="AA183" s="111">
        <v>0</v>
      </c>
      <c r="AB183" s="106">
        <v>1244125.31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780566.66</v>
      </c>
      <c r="AJ183" s="112">
        <v>0</v>
      </c>
      <c r="AK183" s="127">
        <v>463558.65</v>
      </c>
      <c r="AL183" s="113">
        <v>0</v>
      </c>
      <c r="AM183" s="160" t="str">
        <f>C183&amp;F183</f>
        <v>00001040000000000244</v>
      </c>
      <c r="AN183" s="103" t="str">
        <f>C183&amp;F183</f>
        <v>00001040000000000244</v>
      </c>
    </row>
    <row r="184" spans="1:40" s="104" customFormat="1" ht="19.5" x14ac:dyDescent="0.2">
      <c r="A184" s="115" t="s">
        <v>136</v>
      </c>
      <c r="B184" s="105" t="s">
        <v>17</v>
      </c>
      <c r="C184" s="216" t="s">
        <v>123</v>
      </c>
      <c r="D184" s="217"/>
      <c r="E184" s="218"/>
      <c r="F184" s="161" t="s">
        <v>137</v>
      </c>
      <c r="G184" s="106">
        <v>6000</v>
      </c>
      <c r="H184" s="106"/>
      <c r="I184" s="106">
        <v>6000</v>
      </c>
      <c r="J184" s="106"/>
      <c r="K184" s="106"/>
      <c r="L184" s="106"/>
      <c r="M184" s="106"/>
      <c r="N184" s="106"/>
      <c r="O184" s="106"/>
      <c r="P184" s="106"/>
      <c r="Q184" s="106"/>
      <c r="R184" s="106">
        <v>6000</v>
      </c>
      <c r="S184" s="106"/>
      <c r="T184" s="115" t="str">
        <f t="shared" si="14"/>
        <v>Социальное обеспечение и иные выплаты населению</v>
      </c>
      <c r="U184" s="105" t="str">
        <f t="shared" si="15"/>
        <v>200</v>
      </c>
      <c r="V184" s="216" t="str">
        <f t="shared" si="16"/>
        <v>00001040000000000</v>
      </c>
      <c r="W184" s="217"/>
      <c r="X184" s="218"/>
      <c r="Y184" s="161" t="str">
        <f t="shared" si="17"/>
        <v>300</v>
      </c>
      <c r="Z184" s="106">
        <v>0</v>
      </c>
      <c r="AA184" s="106"/>
      <c r="AB184" s="106">
        <v>0</v>
      </c>
      <c r="AC184" s="106"/>
      <c r="AD184" s="106"/>
      <c r="AE184" s="106"/>
      <c r="AF184" s="106"/>
      <c r="AG184" s="106"/>
      <c r="AH184" s="106"/>
      <c r="AI184" s="106"/>
      <c r="AJ184" s="106"/>
      <c r="AK184" s="125"/>
      <c r="AL184" s="107"/>
      <c r="AM184" s="119"/>
      <c r="AN184" s="103" t="s">
        <v>138</v>
      </c>
    </row>
    <row r="185" spans="1:40" s="104" customFormat="1" ht="19.5" x14ac:dyDescent="0.2">
      <c r="A185" s="115" t="s">
        <v>139</v>
      </c>
      <c r="B185" s="105" t="s">
        <v>17</v>
      </c>
      <c r="C185" s="216" t="s">
        <v>123</v>
      </c>
      <c r="D185" s="217"/>
      <c r="E185" s="218"/>
      <c r="F185" s="161" t="s">
        <v>140</v>
      </c>
      <c r="G185" s="106">
        <v>6000</v>
      </c>
      <c r="H185" s="106"/>
      <c r="I185" s="106">
        <v>6000</v>
      </c>
      <c r="J185" s="106"/>
      <c r="K185" s="106"/>
      <c r="L185" s="106"/>
      <c r="M185" s="106"/>
      <c r="N185" s="106"/>
      <c r="O185" s="106"/>
      <c r="P185" s="106"/>
      <c r="Q185" s="106"/>
      <c r="R185" s="106">
        <v>6000</v>
      </c>
      <c r="S185" s="106"/>
      <c r="T185" s="115" t="str">
        <f t="shared" si="14"/>
        <v>Социальные выплаты гражданам, кроме публичных нормативных социальных выплат</v>
      </c>
      <c r="U185" s="105" t="str">
        <f t="shared" si="15"/>
        <v>200</v>
      </c>
      <c r="V185" s="216" t="str">
        <f t="shared" si="16"/>
        <v>00001040000000000</v>
      </c>
      <c r="W185" s="217"/>
      <c r="X185" s="218"/>
      <c r="Y185" s="161" t="str">
        <f t="shared" si="17"/>
        <v>320</v>
      </c>
      <c r="Z185" s="106">
        <v>0</v>
      </c>
      <c r="AA185" s="106"/>
      <c r="AB185" s="106">
        <v>0</v>
      </c>
      <c r="AC185" s="106"/>
      <c r="AD185" s="106"/>
      <c r="AE185" s="106"/>
      <c r="AF185" s="106"/>
      <c r="AG185" s="106"/>
      <c r="AH185" s="106"/>
      <c r="AI185" s="106"/>
      <c r="AJ185" s="106"/>
      <c r="AK185" s="125"/>
      <c r="AL185" s="107"/>
      <c r="AM185" s="119"/>
      <c r="AN185" s="103" t="s">
        <v>141</v>
      </c>
    </row>
    <row r="186" spans="1:40" s="104" customFormat="1" ht="29.25" x14ac:dyDescent="0.2">
      <c r="A186" s="114" t="s">
        <v>142</v>
      </c>
      <c r="B186" s="110" t="s">
        <v>17</v>
      </c>
      <c r="C186" s="219" t="s">
        <v>123</v>
      </c>
      <c r="D186" s="220"/>
      <c r="E186" s="221"/>
      <c r="F186" s="162" t="s">
        <v>143</v>
      </c>
      <c r="G186" s="106">
        <v>6000</v>
      </c>
      <c r="H186" s="111"/>
      <c r="I186" s="106">
        <v>6000</v>
      </c>
      <c r="J186" s="111"/>
      <c r="K186" s="112"/>
      <c r="L186" s="112"/>
      <c r="M186" s="112"/>
      <c r="N186" s="112"/>
      <c r="O186" s="112"/>
      <c r="P186" s="112"/>
      <c r="Q186" s="112"/>
      <c r="R186" s="112">
        <v>6000</v>
      </c>
      <c r="S186" s="112"/>
      <c r="T186" s="142" t="str">
        <f t="shared" si="14"/>
        <v>Пособия, компенсации и иные социальные выплаты гражданам, кроме публичных нормативных обязательств</v>
      </c>
      <c r="U186" s="143" t="str">
        <f t="shared" si="15"/>
        <v>200</v>
      </c>
      <c r="V186" s="233" t="str">
        <f t="shared" si="16"/>
        <v>00001040000000000</v>
      </c>
      <c r="W186" s="234"/>
      <c r="X186" s="235"/>
      <c r="Y186" s="151" t="str">
        <f t="shared" si="17"/>
        <v>321</v>
      </c>
      <c r="Z186" s="106">
        <v>0</v>
      </c>
      <c r="AA186" s="111"/>
      <c r="AB186" s="106">
        <v>0</v>
      </c>
      <c r="AC186" s="111"/>
      <c r="AD186" s="112"/>
      <c r="AE186" s="112"/>
      <c r="AF186" s="112"/>
      <c r="AG186" s="112"/>
      <c r="AH186" s="112"/>
      <c r="AI186" s="112"/>
      <c r="AJ186" s="112"/>
      <c r="AK186" s="127"/>
      <c r="AL186" s="113"/>
      <c r="AM186" s="160" t="str">
        <f>C186&amp;F186</f>
        <v>00001040000000000321</v>
      </c>
      <c r="AN186" s="103" t="str">
        <f>C186&amp;F186</f>
        <v>00001040000000000321</v>
      </c>
    </row>
    <row r="187" spans="1:40" s="104" customFormat="1" ht="11.25" x14ac:dyDescent="0.2">
      <c r="A187" s="115" t="s">
        <v>144</v>
      </c>
      <c r="B187" s="105" t="s">
        <v>17</v>
      </c>
      <c r="C187" s="216" t="s">
        <v>123</v>
      </c>
      <c r="D187" s="217"/>
      <c r="E187" s="218"/>
      <c r="F187" s="161" t="s">
        <v>22</v>
      </c>
      <c r="G187" s="106">
        <v>0</v>
      </c>
      <c r="H187" s="106">
        <v>0</v>
      </c>
      <c r="I187" s="106">
        <v>0</v>
      </c>
      <c r="J187" s="106">
        <v>290700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290700</v>
      </c>
      <c r="Q187" s="106">
        <v>0</v>
      </c>
      <c r="R187" s="106">
        <v>0</v>
      </c>
      <c r="S187" s="106">
        <v>0</v>
      </c>
      <c r="T187" s="115" t="str">
        <f t="shared" si="14"/>
        <v>Межбюджетные трансферты</v>
      </c>
      <c r="U187" s="105" t="str">
        <f t="shared" si="15"/>
        <v>200</v>
      </c>
      <c r="V187" s="216" t="str">
        <f t="shared" si="16"/>
        <v>00001040000000000</v>
      </c>
      <c r="W187" s="217"/>
      <c r="X187" s="218"/>
      <c r="Y187" s="161" t="str">
        <f t="shared" si="17"/>
        <v>500</v>
      </c>
      <c r="Z187" s="106">
        <v>0</v>
      </c>
      <c r="AA187" s="106">
        <v>0</v>
      </c>
      <c r="AB187" s="106">
        <v>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0</v>
      </c>
      <c r="AJ187" s="106">
        <v>0</v>
      </c>
      <c r="AK187" s="125">
        <v>0</v>
      </c>
      <c r="AL187" s="107">
        <v>0</v>
      </c>
      <c r="AM187" s="119"/>
      <c r="AN187" s="103" t="s">
        <v>145</v>
      </c>
    </row>
    <row r="188" spans="1:40" s="104" customFormat="1" ht="11.25" x14ac:dyDescent="0.2">
      <c r="A188" s="114" t="s">
        <v>146</v>
      </c>
      <c r="B188" s="110" t="s">
        <v>17</v>
      </c>
      <c r="C188" s="219" t="s">
        <v>123</v>
      </c>
      <c r="D188" s="220"/>
      <c r="E188" s="221"/>
      <c r="F188" s="162" t="s">
        <v>147</v>
      </c>
      <c r="G188" s="106">
        <v>0</v>
      </c>
      <c r="H188" s="111">
        <v>0</v>
      </c>
      <c r="I188" s="106">
        <v>0</v>
      </c>
      <c r="J188" s="111">
        <v>290700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290700</v>
      </c>
      <c r="Q188" s="112">
        <v>0</v>
      </c>
      <c r="R188" s="112">
        <v>0</v>
      </c>
      <c r="S188" s="112">
        <v>0</v>
      </c>
      <c r="T188" s="142" t="str">
        <f t="shared" si="14"/>
        <v>Субвенции</v>
      </c>
      <c r="U188" s="143" t="str">
        <f t="shared" si="15"/>
        <v>200</v>
      </c>
      <c r="V188" s="233" t="str">
        <f t="shared" si="16"/>
        <v>00001040000000000</v>
      </c>
      <c r="W188" s="234"/>
      <c r="X188" s="235"/>
      <c r="Y188" s="151" t="str">
        <f t="shared" si="17"/>
        <v>530</v>
      </c>
      <c r="Z188" s="106">
        <v>0</v>
      </c>
      <c r="AA188" s="111">
        <v>0</v>
      </c>
      <c r="AB188" s="106">
        <v>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0</v>
      </c>
      <c r="AJ188" s="112">
        <v>0</v>
      </c>
      <c r="AK188" s="127">
        <v>0</v>
      </c>
      <c r="AL188" s="113">
        <v>0</v>
      </c>
      <c r="AM188" s="160" t="str">
        <f>C188&amp;F188</f>
        <v>00001040000000000530</v>
      </c>
      <c r="AN188" s="103" t="str">
        <f>C188&amp;F188</f>
        <v>00001040000000000530</v>
      </c>
    </row>
    <row r="189" spans="1:40" s="104" customFormat="1" ht="11.25" x14ac:dyDescent="0.2">
      <c r="A189" s="115" t="s">
        <v>148</v>
      </c>
      <c r="B189" s="105" t="s">
        <v>17</v>
      </c>
      <c r="C189" s="216" t="s">
        <v>123</v>
      </c>
      <c r="D189" s="217"/>
      <c r="E189" s="218"/>
      <c r="F189" s="161" t="s">
        <v>149</v>
      </c>
      <c r="G189" s="106">
        <v>225417</v>
      </c>
      <c r="H189" s="106">
        <v>0</v>
      </c>
      <c r="I189" s="106">
        <v>225417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195400</v>
      </c>
      <c r="Q189" s="106">
        <v>0</v>
      </c>
      <c r="R189" s="106">
        <v>30017</v>
      </c>
      <c r="S189" s="106">
        <v>0</v>
      </c>
      <c r="T189" s="115" t="str">
        <f t="shared" si="14"/>
        <v>Иные бюджетные ассигнования</v>
      </c>
      <c r="U189" s="105" t="str">
        <f t="shared" si="15"/>
        <v>200</v>
      </c>
      <c r="V189" s="216" t="str">
        <f t="shared" si="16"/>
        <v>00001040000000000</v>
      </c>
      <c r="W189" s="217"/>
      <c r="X189" s="218"/>
      <c r="Y189" s="161" t="str">
        <f t="shared" si="17"/>
        <v>800</v>
      </c>
      <c r="Z189" s="106">
        <v>132105.95000000001</v>
      </c>
      <c r="AA189" s="106">
        <v>0</v>
      </c>
      <c r="AB189" s="106">
        <v>132105.95000000001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119734.2</v>
      </c>
      <c r="AJ189" s="106">
        <v>0</v>
      </c>
      <c r="AK189" s="125">
        <v>12371.75</v>
      </c>
      <c r="AL189" s="107">
        <v>0</v>
      </c>
      <c r="AM189" s="119"/>
      <c r="AN189" s="103" t="s">
        <v>150</v>
      </c>
    </row>
    <row r="190" spans="1:40" s="104" customFormat="1" ht="11.25" x14ac:dyDescent="0.2">
      <c r="A190" s="115" t="s">
        <v>151</v>
      </c>
      <c r="B190" s="105" t="s">
        <v>17</v>
      </c>
      <c r="C190" s="216" t="s">
        <v>123</v>
      </c>
      <c r="D190" s="217"/>
      <c r="E190" s="218"/>
      <c r="F190" s="161" t="s">
        <v>152</v>
      </c>
      <c r="G190" s="106">
        <v>225417</v>
      </c>
      <c r="H190" s="106">
        <v>0</v>
      </c>
      <c r="I190" s="106">
        <v>225417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195400</v>
      </c>
      <c r="Q190" s="106">
        <v>0</v>
      </c>
      <c r="R190" s="106">
        <v>30017</v>
      </c>
      <c r="S190" s="106">
        <v>0</v>
      </c>
      <c r="T190" s="115" t="str">
        <f t="shared" si="14"/>
        <v>Уплата налогов, сборов и иных платежей</v>
      </c>
      <c r="U190" s="105" t="str">
        <f t="shared" si="15"/>
        <v>200</v>
      </c>
      <c r="V190" s="216" t="str">
        <f t="shared" si="16"/>
        <v>00001040000000000</v>
      </c>
      <c r="W190" s="217"/>
      <c r="X190" s="218"/>
      <c r="Y190" s="161" t="str">
        <f t="shared" si="17"/>
        <v>850</v>
      </c>
      <c r="Z190" s="106">
        <v>132105.95000000001</v>
      </c>
      <c r="AA190" s="106">
        <v>0</v>
      </c>
      <c r="AB190" s="106">
        <v>132105.95000000001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119734.2</v>
      </c>
      <c r="AJ190" s="106">
        <v>0</v>
      </c>
      <c r="AK190" s="125">
        <v>12371.75</v>
      </c>
      <c r="AL190" s="107">
        <v>0</v>
      </c>
      <c r="AM190" s="119"/>
      <c r="AN190" s="103" t="s">
        <v>153</v>
      </c>
    </row>
    <row r="191" spans="1:40" s="104" customFormat="1" ht="19.5" x14ac:dyDescent="0.2">
      <c r="A191" s="114" t="s">
        <v>154</v>
      </c>
      <c r="B191" s="110" t="s">
        <v>17</v>
      </c>
      <c r="C191" s="219" t="s">
        <v>123</v>
      </c>
      <c r="D191" s="220"/>
      <c r="E191" s="221"/>
      <c r="F191" s="162" t="s">
        <v>155</v>
      </c>
      <c r="G191" s="106">
        <v>81000</v>
      </c>
      <c r="H191" s="111">
        <v>0</v>
      </c>
      <c r="I191" s="106">
        <v>81000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80000</v>
      </c>
      <c r="Q191" s="112">
        <v>0</v>
      </c>
      <c r="R191" s="112">
        <v>1000</v>
      </c>
      <c r="S191" s="112">
        <v>0</v>
      </c>
      <c r="T191" s="142" t="str">
        <f t="shared" si="14"/>
        <v>Уплата налога на имущество организаций и земельного налога</v>
      </c>
      <c r="U191" s="143" t="str">
        <f t="shared" si="15"/>
        <v>200</v>
      </c>
      <c r="V191" s="233" t="str">
        <f t="shared" si="16"/>
        <v>00001040000000000</v>
      </c>
      <c r="W191" s="234"/>
      <c r="X191" s="235"/>
      <c r="Y191" s="151" t="str">
        <f t="shared" si="17"/>
        <v>851</v>
      </c>
      <c r="Z191" s="106">
        <v>45514</v>
      </c>
      <c r="AA191" s="111">
        <v>0</v>
      </c>
      <c r="AB191" s="106">
        <v>45514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45514</v>
      </c>
      <c r="AJ191" s="112">
        <v>0</v>
      </c>
      <c r="AK191" s="127">
        <v>0</v>
      </c>
      <c r="AL191" s="113">
        <v>0</v>
      </c>
      <c r="AM191" s="160" t="str">
        <f>C191&amp;F191</f>
        <v>00001040000000000851</v>
      </c>
      <c r="AN191" s="103" t="str">
        <f>C191&amp;F191</f>
        <v>00001040000000000851</v>
      </c>
    </row>
    <row r="192" spans="1:40" s="104" customFormat="1" ht="11.25" x14ac:dyDescent="0.2">
      <c r="A192" s="114" t="s">
        <v>156</v>
      </c>
      <c r="B192" s="110" t="s">
        <v>17</v>
      </c>
      <c r="C192" s="219" t="s">
        <v>123</v>
      </c>
      <c r="D192" s="220"/>
      <c r="E192" s="221"/>
      <c r="F192" s="162" t="s">
        <v>157</v>
      </c>
      <c r="G192" s="106">
        <v>25483</v>
      </c>
      <c r="H192" s="111">
        <v>0</v>
      </c>
      <c r="I192" s="106">
        <v>25483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10000</v>
      </c>
      <c r="Q192" s="112">
        <v>0</v>
      </c>
      <c r="R192" s="112">
        <v>15483</v>
      </c>
      <c r="S192" s="112">
        <v>0</v>
      </c>
      <c r="T192" s="142" t="str">
        <f t="shared" si="14"/>
        <v>Уплата прочих налогов, сборов</v>
      </c>
      <c r="U192" s="143" t="str">
        <f t="shared" si="15"/>
        <v>200</v>
      </c>
      <c r="V192" s="233" t="str">
        <f t="shared" si="16"/>
        <v>00001040000000000</v>
      </c>
      <c r="W192" s="234"/>
      <c r="X192" s="235"/>
      <c r="Y192" s="151" t="str">
        <f t="shared" si="17"/>
        <v>852</v>
      </c>
      <c r="Z192" s="106">
        <v>8157</v>
      </c>
      <c r="AA192" s="111">
        <v>0</v>
      </c>
      <c r="AB192" s="106">
        <v>8157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6515</v>
      </c>
      <c r="AJ192" s="112">
        <v>0</v>
      </c>
      <c r="AK192" s="127">
        <v>1642</v>
      </c>
      <c r="AL192" s="113">
        <v>0</v>
      </c>
      <c r="AM192" s="160" t="str">
        <f>C192&amp;F192</f>
        <v>00001040000000000852</v>
      </c>
      <c r="AN192" s="103" t="str">
        <f>C192&amp;F192</f>
        <v>00001040000000000852</v>
      </c>
    </row>
    <row r="193" spans="1:40" s="104" customFormat="1" ht="11.25" x14ac:dyDescent="0.2">
      <c r="A193" s="114" t="s">
        <v>158</v>
      </c>
      <c r="B193" s="110" t="s">
        <v>17</v>
      </c>
      <c r="C193" s="219" t="s">
        <v>123</v>
      </c>
      <c r="D193" s="220"/>
      <c r="E193" s="221"/>
      <c r="F193" s="162" t="s">
        <v>159</v>
      </c>
      <c r="G193" s="106">
        <v>118934</v>
      </c>
      <c r="H193" s="111">
        <v>0</v>
      </c>
      <c r="I193" s="106">
        <v>118934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105400</v>
      </c>
      <c r="Q193" s="112">
        <v>0</v>
      </c>
      <c r="R193" s="112">
        <v>13534</v>
      </c>
      <c r="S193" s="112">
        <v>0</v>
      </c>
      <c r="T193" s="142" t="str">
        <f t="shared" si="14"/>
        <v>Уплата иных платежей</v>
      </c>
      <c r="U193" s="143" t="str">
        <f t="shared" si="15"/>
        <v>200</v>
      </c>
      <c r="V193" s="233" t="str">
        <f t="shared" si="16"/>
        <v>00001040000000000</v>
      </c>
      <c r="W193" s="234"/>
      <c r="X193" s="235"/>
      <c r="Y193" s="151" t="str">
        <f t="shared" si="17"/>
        <v>853</v>
      </c>
      <c r="Z193" s="106">
        <v>78434.95</v>
      </c>
      <c r="AA193" s="111">
        <v>0</v>
      </c>
      <c r="AB193" s="106">
        <v>78434.95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67705.2</v>
      </c>
      <c r="AJ193" s="112">
        <v>0</v>
      </c>
      <c r="AK193" s="127">
        <v>10729.75</v>
      </c>
      <c r="AL193" s="113">
        <v>0</v>
      </c>
      <c r="AM193" s="160" t="str">
        <f>C193&amp;F193</f>
        <v>00001040000000000853</v>
      </c>
      <c r="AN193" s="103" t="str">
        <f>C193&amp;F193</f>
        <v>00001040000000000853</v>
      </c>
    </row>
    <row r="194" spans="1:40" s="104" customFormat="1" ht="11.25" x14ac:dyDescent="0.2">
      <c r="A194" s="115" t="s">
        <v>160</v>
      </c>
      <c r="B194" s="105" t="s">
        <v>17</v>
      </c>
      <c r="C194" s="216" t="s">
        <v>161</v>
      </c>
      <c r="D194" s="217"/>
      <c r="E194" s="218"/>
      <c r="F194" s="161" t="s">
        <v>105</v>
      </c>
      <c r="G194" s="106">
        <v>8700</v>
      </c>
      <c r="H194" s="106">
        <v>0</v>
      </c>
      <c r="I194" s="106">
        <v>8700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8700</v>
      </c>
      <c r="Q194" s="106">
        <v>0</v>
      </c>
      <c r="R194" s="106">
        <v>0</v>
      </c>
      <c r="S194" s="106">
        <v>0</v>
      </c>
      <c r="T194" s="115" t="str">
        <f t="shared" si="14"/>
        <v>Судебная система</v>
      </c>
      <c r="U194" s="105" t="str">
        <f t="shared" si="15"/>
        <v>200</v>
      </c>
      <c r="V194" s="216" t="str">
        <f t="shared" si="16"/>
        <v>00001050000000000</v>
      </c>
      <c r="W194" s="217"/>
      <c r="X194" s="218"/>
      <c r="Y194" s="161" t="str">
        <f t="shared" si="17"/>
        <v>000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5">
        <v>0</v>
      </c>
      <c r="AL194" s="107">
        <v>0</v>
      </c>
      <c r="AM194" s="119"/>
      <c r="AN194" s="103" t="s">
        <v>162</v>
      </c>
    </row>
    <row r="195" spans="1:40" s="104" customFormat="1" ht="19.5" x14ac:dyDescent="0.2">
      <c r="A195" s="115" t="s">
        <v>127</v>
      </c>
      <c r="B195" s="105" t="s">
        <v>17</v>
      </c>
      <c r="C195" s="216" t="s">
        <v>161</v>
      </c>
      <c r="D195" s="217"/>
      <c r="E195" s="218"/>
      <c r="F195" s="161" t="s">
        <v>17</v>
      </c>
      <c r="G195" s="106">
        <v>8700</v>
      </c>
      <c r="H195" s="106">
        <v>0</v>
      </c>
      <c r="I195" s="106">
        <v>8700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8700</v>
      </c>
      <c r="Q195" s="106">
        <v>0</v>
      </c>
      <c r="R195" s="106">
        <v>0</v>
      </c>
      <c r="S195" s="106">
        <v>0</v>
      </c>
      <c r="T195" s="115" t="str">
        <f t="shared" si="14"/>
        <v>Закупка товаров, работ и услуг для обеспечения государственных (муниципальных) нужд</v>
      </c>
      <c r="U195" s="105" t="str">
        <f t="shared" si="15"/>
        <v>200</v>
      </c>
      <c r="V195" s="216" t="str">
        <f t="shared" si="16"/>
        <v>00001050000000000</v>
      </c>
      <c r="W195" s="217"/>
      <c r="X195" s="218"/>
      <c r="Y195" s="161" t="str">
        <f t="shared" si="17"/>
        <v>200</v>
      </c>
      <c r="Z195" s="106">
        <v>0</v>
      </c>
      <c r="AA195" s="10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0</v>
      </c>
      <c r="AJ195" s="106">
        <v>0</v>
      </c>
      <c r="AK195" s="125">
        <v>0</v>
      </c>
      <c r="AL195" s="107">
        <v>0</v>
      </c>
      <c r="AM195" s="119"/>
      <c r="AN195" s="103" t="s">
        <v>163</v>
      </c>
    </row>
    <row r="196" spans="1:40" s="104" customFormat="1" ht="29.25" x14ac:dyDescent="0.2">
      <c r="A196" s="115" t="s">
        <v>129</v>
      </c>
      <c r="B196" s="105" t="s">
        <v>17</v>
      </c>
      <c r="C196" s="216" t="s">
        <v>161</v>
      </c>
      <c r="D196" s="217"/>
      <c r="E196" s="218"/>
      <c r="F196" s="161" t="s">
        <v>130</v>
      </c>
      <c r="G196" s="106">
        <v>8700</v>
      </c>
      <c r="H196" s="106">
        <v>0</v>
      </c>
      <c r="I196" s="106">
        <v>8700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8700</v>
      </c>
      <c r="Q196" s="106">
        <v>0</v>
      </c>
      <c r="R196" s="106">
        <v>0</v>
      </c>
      <c r="S196" s="106">
        <v>0</v>
      </c>
      <c r="T196" s="115" t="str">
        <f t="shared" si="14"/>
        <v>Иные закупки товаров, работ и услуг для обеспечения государственных (муниципальных) нужд</v>
      </c>
      <c r="U196" s="105" t="str">
        <f t="shared" si="15"/>
        <v>200</v>
      </c>
      <c r="V196" s="216" t="str">
        <f t="shared" si="16"/>
        <v>00001050000000000</v>
      </c>
      <c r="W196" s="217"/>
      <c r="X196" s="218"/>
      <c r="Y196" s="161" t="str">
        <f t="shared" si="17"/>
        <v>240</v>
      </c>
      <c r="Z196" s="106">
        <v>0</v>
      </c>
      <c r="AA196" s="106">
        <v>0</v>
      </c>
      <c r="AB196" s="106">
        <v>0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0</v>
      </c>
      <c r="AJ196" s="106">
        <v>0</v>
      </c>
      <c r="AK196" s="125">
        <v>0</v>
      </c>
      <c r="AL196" s="107">
        <v>0</v>
      </c>
      <c r="AM196" s="119"/>
      <c r="AN196" s="103" t="s">
        <v>164</v>
      </c>
    </row>
    <row r="197" spans="1:40" s="104" customFormat="1" ht="29.25" x14ac:dyDescent="0.2">
      <c r="A197" s="114" t="s">
        <v>134</v>
      </c>
      <c r="B197" s="110" t="s">
        <v>17</v>
      </c>
      <c r="C197" s="219" t="s">
        <v>161</v>
      </c>
      <c r="D197" s="220"/>
      <c r="E197" s="221"/>
      <c r="F197" s="162" t="s">
        <v>135</v>
      </c>
      <c r="G197" s="106">
        <v>8700</v>
      </c>
      <c r="H197" s="111">
        <v>0</v>
      </c>
      <c r="I197" s="106">
        <v>8700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8700</v>
      </c>
      <c r="Q197" s="112">
        <v>0</v>
      </c>
      <c r="R197" s="112">
        <v>0</v>
      </c>
      <c r="S197" s="112">
        <v>0</v>
      </c>
      <c r="T197" s="142" t="str">
        <f t="shared" si="14"/>
        <v>Прочая закупка товаров, работ и услуг для обеспечения государственных (муниципальных) нужд</v>
      </c>
      <c r="U197" s="143" t="str">
        <f t="shared" si="15"/>
        <v>200</v>
      </c>
      <c r="V197" s="233" t="str">
        <f t="shared" si="16"/>
        <v>00001050000000000</v>
      </c>
      <c r="W197" s="234"/>
      <c r="X197" s="235"/>
      <c r="Y197" s="151" t="str">
        <f t="shared" si="17"/>
        <v>244</v>
      </c>
      <c r="Z197" s="106">
        <v>0</v>
      </c>
      <c r="AA197" s="111">
        <v>0</v>
      </c>
      <c r="AB197" s="106">
        <v>0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0</v>
      </c>
      <c r="AJ197" s="112">
        <v>0</v>
      </c>
      <c r="AK197" s="127">
        <v>0</v>
      </c>
      <c r="AL197" s="113">
        <v>0</v>
      </c>
      <c r="AM197" s="160" t="str">
        <f>C197&amp;F197</f>
        <v>00001050000000000244</v>
      </c>
      <c r="AN197" s="103" t="str">
        <f>C197&amp;F197</f>
        <v>00001050000000000244</v>
      </c>
    </row>
    <row r="198" spans="1:40" s="104" customFormat="1" ht="29.25" x14ac:dyDescent="0.2">
      <c r="A198" s="115" t="s">
        <v>165</v>
      </c>
      <c r="B198" s="105" t="s">
        <v>17</v>
      </c>
      <c r="C198" s="216" t="s">
        <v>166</v>
      </c>
      <c r="D198" s="217"/>
      <c r="E198" s="218"/>
      <c r="F198" s="161" t="s">
        <v>105</v>
      </c>
      <c r="G198" s="106">
        <v>4441510</v>
      </c>
      <c r="H198" s="106">
        <v>0</v>
      </c>
      <c r="I198" s="106">
        <v>4441510</v>
      </c>
      <c r="J198" s="106">
        <v>281100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4441510</v>
      </c>
      <c r="Q198" s="106">
        <v>106710</v>
      </c>
      <c r="R198" s="106">
        <v>174390</v>
      </c>
      <c r="S198" s="106">
        <v>0</v>
      </c>
      <c r="T198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8" s="105" t="str">
        <f t="shared" si="15"/>
        <v>200</v>
      </c>
      <c r="V198" s="216" t="str">
        <f t="shared" si="16"/>
        <v>00001060000000000</v>
      </c>
      <c r="W198" s="217"/>
      <c r="X198" s="218"/>
      <c r="Y198" s="161" t="str">
        <f t="shared" si="17"/>
        <v>000</v>
      </c>
      <c r="Z198" s="106">
        <v>2737332.28</v>
      </c>
      <c r="AA198" s="106">
        <v>0</v>
      </c>
      <c r="AB198" s="106">
        <v>2737332.28</v>
      </c>
      <c r="AC198" s="106">
        <v>174390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2737332.28</v>
      </c>
      <c r="AJ198" s="106">
        <v>0</v>
      </c>
      <c r="AK198" s="125">
        <v>174390</v>
      </c>
      <c r="AL198" s="107">
        <v>0</v>
      </c>
      <c r="AM198" s="119"/>
      <c r="AN198" s="103" t="s">
        <v>167</v>
      </c>
    </row>
    <row r="199" spans="1:40" s="104" customFormat="1" ht="48.75" x14ac:dyDescent="0.2">
      <c r="A199" s="115" t="s">
        <v>110</v>
      </c>
      <c r="B199" s="105" t="s">
        <v>17</v>
      </c>
      <c r="C199" s="216" t="s">
        <v>166</v>
      </c>
      <c r="D199" s="217"/>
      <c r="E199" s="218"/>
      <c r="F199" s="161" t="s">
        <v>111</v>
      </c>
      <c r="G199" s="106">
        <v>3621000</v>
      </c>
      <c r="H199" s="106">
        <v>0</v>
      </c>
      <c r="I199" s="106">
        <v>3621000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3621000</v>
      </c>
      <c r="Q199" s="106">
        <v>0</v>
      </c>
      <c r="R199" s="106">
        <v>0</v>
      </c>
      <c r="S199" s="106">
        <v>0</v>
      </c>
      <c r="T19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9" s="105" t="str">
        <f t="shared" si="15"/>
        <v>200</v>
      </c>
      <c r="V199" s="216" t="str">
        <f t="shared" si="16"/>
        <v>00001060000000000</v>
      </c>
      <c r="W199" s="217"/>
      <c r="X199" s="218"/>
      <c r="Y199" s="161" t="str">
        <f t="shared" si="17"/>
        <v>100</v>
      </c>
      <c r="Z199" s="106">
        <v>2127064.73</v>
      </c>
      <c r="AA199" s="106">
        <v>0</v>
      </c>
      <c r="AB199" s="106">
        <v>2127064.73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2127064.73</v>
      </c>
      <c r="AJ199" s="106">
        <v>0</v>
      </c>
      <c r="AK199" s="125">
        <v>0</v>
      </c>
      <c r="AL199" s="107">
        <v>0</v>
      </c>
      <c r="AM199" s="119"/>
      <c r="AN199" s="103" t="s">
        <v>168</v>
      </c>
    </row>
    <row r="200" spans="1:40" s="104" customFormat="1" ht="19.5" x14ac:dyDescent="0.2">
      <c r="A200" s="115" t="s">
        <v>113</v>
      </c>
      <c r="B200" s="105" t="s">
        <v>17</v>
      </c>
      <c r="C200" s="216" t="s">
        <v>166</v>
      </c>
      <c r="D200" s="217"/>
      <c r="E200" s="218"/>
      <c r="F200" s="161" t="s">
        <v>114</v>
      </c>
      <c r="G200" s="106">
        <v>3621000</v>
      </c>
      <c r="H200" s="106">
        <v>0</v>
      </c>
      <c r="I200" s="106">
        <v>3621000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3621000</v>
      </c>
      <c r="Q200" s="106">
        <v>0</v>
      </c>
      <c r="R200" s="106">
        <v>0</v>
      </c>
      <c r="S200" s="106">
        <v>0</v>
      </c>
      <c r="T200" s="115" t="str">
        <f t="shared" si="14"/>
        <v>Расходы на выплаты персоналу государственных (муниципальных) органов</v>
      </c>
      <c r="U200" s="105" t="str">
        <f t="shared" si="15"/>
        <v>200</v>
      </c>
      <c r="V200" s="216" t="str">
        <f t="shared" si="16"/>
        <v>00001060000000000</v>
      </c>
      <c r="W200" s="217"/>
      <c r="X200" s="218"/>
      <c r="Y200" s="161" t="str">
        <f t="shared" si="17"/>
        <v>120</v>
      </c>
      <c r="Z200" s="106">
        <v>2127064.73</v>
      </c>
      <c r="AA200" s="106">
        <v>0</v>
      </c>
      <c r="AB200" s="106">
        <v>2127064.73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2127064.73</v>
      </c>
      <c r="AJ200" s="106">
        <v>0</v>
      </c>
      <c r="AK200" s="125">
        <v>0</v>
      </c>
      <c r="AL200" s="107">
        <v>0</v>
      </c>
      <c r="AM200" s="119"/>
      <c r="AN200" s="103" t="s">
        <v>169</v>
      </c>
    </row>
    <row r="201" spans="1:40" s="104" customFormat="1" ht="19.5" x14ac:dyDescent="0.2">
      <c r="A201" s="114" t="s">
        <v>116</v>
      </c>
      <c r="B201" s="110" t="s">
        <v>17</v>
      </c>
      <c r="C201" s="219" t="s">
        <v>166</v>
      </c>
      <c r="D201" s="220"/>
      <c r="E201" s="221"/>
      <c r="F201" s="162" t="s">
        <v>117</v>
      </c>
      <c r="G201" s="106">
        <v>2388800</v>
      </c>
      <c r="H201" s="111">
        <v>0</v>
      </c>
      <c r="I201" s="106">
        <v>2388800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2388800</v>
      </c>
      <c r="Q201" s="112">
        <v>0</v>
      </c>
      <c r="R201" s="112">
        <v>0</v>
      </c>
      <c r="S201" s="112">
        <v>0</v>
      </c>
      <c r="T201" s="142" t="str">
        <f t="shared" si="14"/>
        <v>Фонд оплаты труда государственных (муниципальных) органов</v>
      </c>
      <c r="U201" s="143" t="str">
        <f t="shared" si="15"/>
        <v>200</v>
      </c>
      <c r="V201" s="233" t="str">
        <f t="shared" si="16"/>
        <v>00001060000000000</v>
      </c>
      <c r="W201" s="234"/>
      <c r="X201" s="235"/>
      <c r="Y201" s="151" t="str">
        <f t="shared" si="17"/>
        <v>121</v>
      </c>
      <c r="Z201" s="106">
        <v>1533944.72</v>
      </c>
      <c r="AA201" s="111">
        <v>0</v>
      </c>
      <c r="AB201" s="106">
        <v>1533944.72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1533944.72</v>
      </c>
      <c r="AJ201" s="112">
        <v>0</v>
      </c>
      <c r="AK201" s="127">
        <v>0</v>
      </c>
      <c r="AL201" s="113">
        <v>0</v>
      </c>
      <c r="AM201" s="160" t="str">
        <f>C201&amp;F201</f>
        <v>00001060000000000121</v>
      </c>
      <c r="AN201" s="103" t="str">
        <f>C201&amp;F201</f>
        <v>00001060000000000121</v>
      </c>
    </row>
    <row r="202" spans="1:40" s="104" customFormat="1" ht="29.25" x14ac:dyDescent="0.2">
      <c r="A202" s="114" t="s">
        <v>118</v>
      </c>
      <c r="B202" s="110" t="s">
        <v>17</v>
      </c>
      <c r="C202" s="219" t="s">
        <v>166</v>
      </c>
      <c r="D202" s="220"/>
      <c r="E202" s="221"/>
      <c r="F202" s="162" t="s">
        <v>119</v>
      </c>
      <c r="G202" s="106">
        <v>224000</v>
      </c>
      <c r="H202" s="111">
        <v>0</v>
      </c>
      <c r="I202" s="106">
        <v>224000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224000</v>
      </c>
      <c r="Q202" s="112">
        <v>0</v>
      </c>
      <c r="R202" s="112">
        <v>0</v>
      </c>
      <c r="S202" s="112">
        <v>0</v>
      </c>
      <c r="T202" s="142" t="str">
        <f t="shared" si="14"/>
        <v>Иные выплаты персоналу государственных (муниципальных) органов, за исключением фонда оплаты труда</v>
      </c>
      <c r="U202" s="143" t="str">
        <f t="shared" si="15"/>
        <v>200</v>
      </c>
      <c r="V202" s="233" t="str">
        <f t="shared" si="16"/>
        <v>00001060000000000</v>
      </c>
      <c r="W202" s="234"/>
      <c r="X202" s="235"/>
      <c r="Y202" s="151" t="str">
        <f t="shared" si="17"/>
        <v>122</v>
      </c>
      <c r="Z202" s="106">
        <v>128000</v>
      </c>
      <c r="AA202" s="111">
        <v>0</v>
      </c>
      <c r="AB202" s="106">
        <v>128000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128000</v>
      </c>
      <c r="AJ202" s="112">
        <v>0</v>
      </c>
      <c r="AK202" s="127">
        <v>0</v>
      </c>
      <c r="AL202" s="113">
        <v>0</v>
      </c>
      <c r="AM202" s="160" t="str">
        <f>C202&amp;F202</f>
        <v>00001060000000000122</v>
      </c>
      <c r="AN202" s="103" t="str">
        <f>C202&amp;F202</f>
        <v>00001060000000000122</v>
      </c>
    </row>
    <row r="203" spans="1:40" s="104" customFormat="1" ht="39" x14ac:dyDescent="0.2">
      <c r="A203" s="114" t="s">
        <v>120</v>
      </c>
      <c r="B203" s="110" t="s">
        <v>17</v>
      </c>
      <c r="C203" s="219" t="s">
        <v>166</v>
      </c>
      <c r="D203" s="220"/>
      <c r="E203" s="221"/>
      <c r="F203" s="162" t="s">
        <v>121</v>
      </c>
      <c r="G203" s="106">
        <v>1008200</v>
      </c>
      <c r="H203" s="111">
        <v>0</v>
      </c>
      <c r="I203" s="106">
        <v>1008200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1008200</v>
      </c>
      <c r="Q203" s="112">
        <v>0</v>
      </c>
      <c r="R203" s="112">
        <v>0</v>
      </c>
      <c r="S203" s="112">
        <v>0</v>
      </c>
      <c r="T203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3" s="143" t="str">
        <f t="shared" si="15"/>
        <v>200</v>
      </c>
      <c r="V203" s="233" t="str">
        <f t="shared" si="16"/>
        <v>00001060000000000</v>
      </c>
      <c r="W203" s="234"/>
      <c r="X203" s="235"/>
      <c r="Y203" s="151" t="str">
        <f t="shared" si="17"/>
        <v>129</v>
      </c>
      <c r="Z203" s="106">
        <v>465120.01</v>
      </c>
      <c r="AA203" s="111">
        <v>0</v>
      </c>
      <c r="AB203" s="106">
        <v>465120.01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465120.01</v>
      </c>
      <c r="AJ203" s="112">
        <v>0</v>
      </c>
      <c r="AK203" s="127">
        <v>0</v>
      </c>
      <c r="AL203" s="113">
        <v>0</v>
      </c>
      <c r="AM203" s="160" t="str">
        <f>C203&amp;F203</f>
        <v>00001060000000000129</v>
      </c>
      <c r="AN203" s="103" t="str">
        <f>C203&amp;F203</f>
        <v>00001060000000000129</v>
      </c>
    </row>
    <row r="204" spans="1:40" s="104" customFormat="1" ht="19.5" x14ac:dyDescent="0.2">
      <c r="A204" s="115" t="s">
        <v>127</v>
      </c>
      <c r="B204" s="105" t="s">
        <v>17</v>
      </c>
      <c r="C204" s="216" t="s">
        <v>166</v>
      </c>
      <c r="D204" s="217"/>
      <c r="E204" s="218"/>
      <c r="F204" s="161" t="s">
        <v>17</v>
      </c>
      <c r="G204" s="106">
        <v>811510</v>
      </c>
      <c r="H204" s="106">
        <v>0</v>
      </c>
      <c r="I204" s="106">
        <v>811510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811510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216" t="str">
        <f t="shared" si="16"/>
        <v>00001060000000000</v>
      </c>
      <c r="W204" s="217"/>
      <c r="X204" s="218"/>
      <c r="Y204" s="161" t="str">
        <f t="shared" si="17"/>
        <v>200</v>
      </c>
      <c r="Z204" s="106">
        <v>609718.91</v>
      </c>
      <c r="AA204" s="106">
        <v>0</v>
      </c>
      <c r="AB204" s="106">
        <v>609718.91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609718.91</v>
      </c>
      <c r="AJ204" s="106">
        <v>0</v>
      </c>
      <c r="AK204" s="125">
        <v>0</v>
      </c>
      <c r="AL204" s="107">
        <v>0</v>
      </c>
      <c r="AM204" s="119"/>
      <c r="AN204" s="103" t="s">
        <v>170</v>
      </c>
    </row>
    <row r="205" spans="1:40" s="104" customFormat="1" ht="29.25" x14ac:dyDescent="0.2">
      <c r="A205" s="115" t="s">
        <v>129</v>
      </c>
      <c r="B205" s="105" t="s">
        <v>17</v>
      </c>
      <c r="C205" s="216" t="s">
        <v>166</v>
      </c>
      <c r="D205" s="217"/>
      <c r="E205" s="218"/>
      <c r="F205" s="161" t="s">
        <v>130</v>
      </c>
      <c r="G205" s="106">
        <v>811510</v>
      </c>
      <c r="H205" s="106">
        <v>0</v>
      </c>
      <c r="I205" s="106">
        <v>811510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811510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216" t="str">
        <f t="shared" si="16"/>
        <v>00001060000000000</v>
      </c>
      <c r="W205" s="217"/>
      <c r="X205" s="218"/>
      <c r="Y205" s="161" t="str">
        <f t="shared" si="17"/>
        <v>240</v>
      </c>
      <c r="Z205" s="106">
        <v>609718.91</v>
      </c>
      <c r="AA205" s="106">
        <v>0</v>
      </c>
      <c r="AB205" s="106">
        <v>609718.91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609718.91</v>
      </c>
      <c r="AJ205" s="106">
        <v>0</v>
      </c>
      <c r="AK205" s="125">
        <v>0</v>
      </c>
      <c r="AL205" s="107">
        <v>0</v>
      </c>
      <c r="AM205" s="119"/>
      <c r="AN205" s="103" t="s">
        <v>171</v>
      </c>
    </row>
    <row r="206" spans="1:40" s="104" customFormat="1" ht="19.5" x14ac:dyDescent="0.2">
      <c r="A206" s="114" t="s">
        <v>132</v>
      </c>
      <c r="B206" s="110" t="s">
        <v>17</v>
      </c>
      <c r="C206" s="219" t="s">
        <v>166</v>
      </c>
      <c r="D206" s="220"/>
      <c r="E206" s="221"/>
      <c r="F206" s="162" t="s">
        <v>133</v>
      </c>
      <c r="G206" s="106">
        <v>369500</v>
      </c>
      <c r="H206" s="111">
        <v>0</v>
      </c>
      <c r="I206" s="106">
        <v>369500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369500</v>
      </c>
      <c r="Q206" s="112">
        <v>0</v>
      </c>
      <c r="R206" s="112">
        <v>0</v>
      </c>
      <c r="S206" s="112">
        <v>0</v>
      </c>
      <c r="T206" s="142" t="str">
        <f t="shared" si="14"/>
        <v>Закупка товаров, работ, услуг в сфере информационно-коммуникационных технологий</v>
      </c>
      <c r="U206" s="143" t="str">
        <f t="shared" si="15"/>
        <v>200</v>
      </c>
      <c r="V206" s="233" t="str">
        <f t="shared" si="16"/>
        <v>00001060000000000</v>
      </c>
      <c r="W206" s="234"/>
      <c r="X206" s="235"/>
      <c r="Y206" s="151" t="str">
        <f t="shared" si="17"/>
        <v>242</v>
      </c>
      <c r="Z206" s="106">
        <v>238651.51</v>
      </c>
      <c r="AA206" s="111">
        <v>0</v>
      </c>
      <c r="AB206" s="106">
        <v>238651.51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238651.51</v>
      </c>
      <c r="AJ206" s="112">
        <v>0</v>
      </c>
      <c r="AK206" s="127">
        <v>0</v>
      </c>
      <c r="AL206" s="113">
        <v>0</v>
      </c>
      <c r="AM206" s="160" t="str">
        <f>C206&amp;F206</f>
        <v>00001060000000000242</v>
      </c>
      <c r="AN206" s="103" t="str">
        <f>C206&amp;F206</f>
        <v>00001060000000000242</v>
      </c>
    </row>
    <row r="207" spans="1:40" s="104" customFormat="1" ht="29.25" x14ac:dyDescent="0.2">
      <c r="A207" s="114" t="s">
        <v>134</v>
      </c>
      <c r="B207" s="110" t="s">
        <v>17</v>
      </c>
      <c r="C207" s="219" t="s">
        <v>166</v>
      </c>
      <c r="D207" s="220"/>
      <c r="E207" s="221"/>
      <c r="F207" s="162" t="s">
        <v>135</v>
      </c>
      <c r="G207" s="106">
        <v>442010</v>
      </c>
      <c r="H207" s="111">
        <v>0</v>
      </c>
      <c r="I207" s="106">
        <v>442010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442010</v>
      </c>
      <c r="Q207" s="112">
        <v>0</v>
      </c>
      <c r="R207" s="112">
        <v>0</v>
      </c>
      <c r="S207" s="112">
        <v>0</v>
      </c>
      <c r="T207" s="142" t="str">
        <f t="shared" si="14"/>
        <v>Прочая закупка товаров, работ и услуг для обеспечения государственных (муниципальных) нужд</v>
      </c>
      <c r="U207" s="143" t="str">
        <f t="shared" si="15"/>
        <v>200</v>
      </c>
      <c r="V207" s="233" t="str">
        <f t="shared" si="16"/>
        <v>00001060000000000</v>
      </c>
      <c r="W207" s="234"/>
      <c r="X207" s="235"/>
      <c r="Y207" s="151" t="str">
        <f t="shared" si="17"/>
        <v>244</v>
      </c>
      <c r="Z207" s="106">
        <v>371067.4</v>
      </c>
      <c r="AA207" s="111">
        <v>0</v>
      </c>
      <c r="AB207" s="106">
        <v>371067.4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371067.4</v>
      </c>
      <c r="AJ207" s="112">
        <v>0</v>
      </c>
      <c r="AK207" s="127">
        <v>0</v>
      </c>
      <c r="AL207" s="113">
        <v>0</v>
      </c>
      <c r="AM207" s="160" t="str">
        <f>C207&amp;F207</f>
        <v>00001060000000000244</v>
      </c>
      <c r="AN207" s="103" t="str">
        <f>C207&amp;F207</f>
        <v>00001060000000000244</v>
      </c>
    </row>
    <row r="208" spans="1:40" s="104" customFormat="1" ht="11.25" x14ac:dyDescent="0.2">
      <c r="A208" s="115" t="s">
        <v>144</v>
      </c>
      <c r="B208" s="105" t="s">
        <v>17</v>
      </c>
      <c r="C208" s="216" t="s">
        <v>166</v>
      </c>
      <c r="D208" s="217"/>
      <c r="E208" s="218"/>
      <c r="F208" s="161" t="s">
        <v>22</v>
      </c>
      <c r="G208" s="106">
        <v>0</v>
      </c>
      <c r="H208" s="106"/>
      <c r="I208" s="106">
        <v>0</v>
      </c>
      <c r="J208" s="106">
        <v>281100</v>
      </c>
      <c r="K208" s="106"/>
      <c r="L208" s="106"/>
      <c r="M208" s="106"/>
      <c r="N208" s="106"/>
      <c r="O208" s="106"/>
      <c r="P208" s="106"/>
      <c r="Q208" s="106">
        <v>106710</v>
      </c>
      <c r="R208" s="106">
        <v>174390</v>
      </c>
      <c r="S208" s="106"/>
      <c r="T208" s="115" t="str">
        <f t="shared" si="14"/>
        <v>Межбюджетные трансферты</v>
      </c>
      <c r="U208" s="105" t="str">
        <f t="shared" si="15"/>
        <v>200</v>
      </c>
      <c r="V208" s="216" t="str">
        <f t="shared" si="16"/>
        <v>00001060000000000</v>
      </c>
      <c r="W208" s="217"/>
      <c r="X208" s="218"/>
      <c r="Y208" s="161" t="str">
        <f t="shared" si="17"/>
        <v>500</v>
      </c>
      <c r="Z208" s="106">
        <v>0</v>
      </c>
      <c r="AA208" s="106"/>
      <c r="AB208" s="106">
        <v>0</v>
      </c>
      <c r="AC208" s="106">
        <v>174390</v>
      </c>
      <c r="AD208" s="106"/>
      <c r="AE208" s="106"/>
      <c r="AF208" s="106"/>
      <c r="AG208" s="106"/>
      <c r="AH208" s="106"/>
      <c r="AI208" s="106"/>
      <c r="AJ208" s="106">
        <v>0</v>
      </c>
      <c r="AK208" s="125">
        <v>174390</v>
      </c>
      <c r="AL208" s="107"/>
      <c r="AM208" s="119"/>
      <c r="AN208" s="103" t="s">
        <v>172</v>
      </c>
    </row>
    <row r="209" spans="1:40" s="104" customFormat="1" ht="11.25" x14ac:dyDescent="0.2">
      <c r="A209" s="114" t="s">
        <v>173</v>
      </c>
      <c r="B209" s="110" t="s">
        <v>17</v>
      </c>
      <c r="C209" s="219" t="s">
        <v>166</v>
      </c>
      <c r="D209" s="220"/>
      <c r="E209" s="221"/>
      <c r="F209" s="162" t="s">
        <v>174</v>
      </c>
      <c r="G209" s="106">
        <v>0</v>
      </c>
      <c r="H209" s="111"/>
      <c r="I209" s="106">
        <v>0</v>
      </c>
      <c r="J209" s="111">
        <v>281100</v>
      </c>
      <c r="K209" s="112"/>
      <c r="L209" s="112"/>
      <c r="M209" s="112"/>
      <c r="N209" s="112"/>
      <c r="O209" s="112"/>
      <c r="P209" s="112"/>
      <c r="Q209" s="112">
        <v>106710</v>
      </c>
      <c r="R209" s="112">
        <v>174390</v>
      </c>
      <c r="S209" s="112"/>
      <c r="T209" s="142" t="str">
        <f t="shared" si="14"/>
        <v>Иные межбюджетные трансферты</v>
      </c>
      <c r="U209" s="143" t="str">
        <f t="shared" si="15"/>
        <v>200</v>
      </c>
      <c r="V209" s="233" t="str">
        <f t="shared" si="16"/>
        <v>00001060000000000</v>
      </c>
      <c r="W209" s="234"/>
      <c r="X209" s="235"/>
      <c r="Y209" s="151" t="str">
        <f t="shared" si="17"/>
        <v>540</v>
      </c>
      <c r="Z209" s="106">
        <v>0</v>
      </c>
      <c r="AA209" s="111"/>
      <c r="AB209" s="106">
        <v>0</v>
      </c>
      <c r="AC209" s="111">
        <v>174390</v>
      </c>
      <c r="AD209" s="112"/>
      <c r="AE209" s="112"/>
      <c r="AF209" s="112"/>
      <c r="AG209" s="112"/>
      <c r="AH209" s="112"/>
      <c r="AI209" s="112"/>
      <c r="AJ209" s="112">
        <v>0</v>
      </c>
      <c r="AK209" s="127">
        <v>174390</v>
      </c>
      <c r="AL209" s="113"/>
      <c r="AM209" s="160" t="str">
        <f>C209&amp;F209</f>
        <v>00001060000000000540</v>
      </c>
      <c r="AN209" s="103" t="str">
        <f>C209&amp;F209</f>
        <v>00001060000000000540</v>
      </c>
    </row>
    <row r="210" spans="1:40" s="104" customFormat="1" ht="11.25" x14ac:dyDescent="0.2">
      <c r="A210" s="115" t="s">
        <v>148</v>
      </c>
      <c r="B210" s="105" t="s">
        <v>17</v>
      </c>
      <c r="C210" s="216" t="s">
        <v>166</v>
      </c>
      <c r="D210" s="217"/>
      <c r="E210" s="218"/>
      <c r="F210" s="161" t="s">
        <v>149</v>
      </c>
      <c r="G210" s="106">
        <v>9000</v>
      </c>
      <c r="H210" s="106">
        <v>0</v>
      </c>
      <c r="I210" s="106">
        <v>9000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9000</v>
      </c>
      <c r="Q210" s="106">
        <v>0</v>
      </c>
      <c r="R210" s="106">
        <v>0</v>
      </c>
      <c r="S210" s="106">
        <v>0</v>
      </c>
      <c r="T210" s="115" t="str">
        <f t="shared" si="14"/>
        <v>Иные бюджетные ассигнования</v>
      </c>
      <c r="U210" s="105" t="str">
        <f t="shared" si="15"/>
        <v>200</v>
      </c>
      <c r="V210" s="216" t="str">
        <f t="shared" si="16"/>
        <v>00001060000000000</v>
      </c>
      <c r="W210" s="217"/>
      <c r="X210" s="218"/>
      <c r="Y210" s="161" t="str">
        <f t="shared" si="17"/>
        <v>800</v>
      </c>
      <c r="Z210" s="106">
        <v>548.64</v>
      </c>
      <c r="AA210" s="106">
        <v>0</v>
      </c>
      <c r="AB210" s="106">
        <v>548.64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548.64</v>
      </c>
      <c r="AJ210" s="106">
        <v>0</v>
      </c>
      <c r="AK210" s="125">
        <v>0</v>
      </c>
      <c r="AL210" s="107">
        <v>0</v>
      </c>
      <c r="AM210" s="119"/>
      <c r="AN210" s="103" t="s">
        <v>175</v>
      </c>
    </row>
    <row r="211" spans="1:40" s="104" customFormat="1" ht="11.25" x14ac:dyDescent="0.2">
      <c r="A211" s="115" t="s">
        <v>151</v>
      </c>
      <c r="B211" s="105" t="s">
        <v>17</v>
      </c>
      <c r="C211" s="216" t="s">
        <v>166</v>
      </c>
      <c r="D211" s="217"/>
      <c r="E211" s="218"/>
      <c r="F211" s="161" t="s">
        <v>152</v>
      </c>
      <c r="G211" s="106">
        <v>9000</v>
      </c>
      <c r="H211" s="106">
        <v>0</v>
      </c>
      <c r="I211" s="106">
        <v>9000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9000</v>
      </c>
      <c r="Q211" s="106">
        <v>0</v>
      </c>
      <c r="R211" s="106">
        <v>0</v>
      </c>
      <c r="S211" s="106">
        <v>0</v>
      </c>
      <c r="T211" s="115" t="str">
        <f t="shared" si="14"/>
        <v>Уплата налогов, сборов и иных платежей</v>
      </c>
      <c r="U211" s="105" t="str">
        <f t="shared" si="15"/>
        <v>200</v>
      </c>
      <c r="V211" s="216" t="str">
        <f t="shared" si="16"/>
        <v>00001060000000000</v>
      </c>
      <c r="W211" s="217"/>
      <c r="X211" s="218"/>
      <c r="Y211" s="161" t="str">
        <f t="shared" si="17"/>
        <v>850</v>
      </c>
      <c r="Z211" s="106">
        <v>548.64</v>
      </c>
      <c r="AA211" s="106">
        <v>0</v>
      </c>
      <c r="AB211" s="106">
        <v>548.64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548.64</v>
      </c>
      <c r="AJ211" s="106">
        <v>0</v>
      </c>
      <c r="AK211" s="125">
        <v>0</v>
      </c>
      <c r="AL211" s="107">
        <v>0</v>
      </c>
      <c r="AM211" s="119"/>
      <c r="AN211" s="103" t="s">
        <v>176</v>
      </c>
    </row>
    <row r="212" spans="1:40" s="104" customFormat="1" ht="19.5" x14ac:dyDescent="0.2">
      <c r="A212" s="114" t="s">
        <v>154</v>
      </c>
      <c r="B212" s="110" t="s">
        <v>17</v>
      </c>
      <c r="C212" s="219" t="s">
        <v>166</v>
      </c>
      <c r="D212" s="220"/>
      <c r="E212" s="221"/>
      <c r="F212" s="162" t="s">
        <v>155</v>
      </c>
      <c r="G212" s="106">
        <v>2000</v>
      </c>
      <c r="H212" s="111">
        <v>0</v>
      </c>
      <c r="I212" s="106">
        <v>2000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2000</v>
      </c>
      <c r="Q212" s="112">
        <v>0</v>
      </c>
      <c r="R212" s="112">
        <v>0</v>
      </c>
      <c r="S212" s="112">
        <v>0</v>
      </c>
      <c r="T212" s="142" t="str">
        <f t="shared" si="14"/>
        <v>Уплата налога на имущество организаций и земельного налога</v>
      </c>
      <c r="U212" s="143" t="str">
        <f t="shared" si="15"/>
        <v>200</v>
      </c>
      <c r="V212" s="233" t="str">
        <f t="shared" si="16"/>
        <v>00001060000000000</v>
      </c>
      <c r="W212" s="234"/>
      <c r="X212" s="235"/>
      <c r="Y212" s="151" t="str">
        <f t="shared" si="17"/>
        <v>851</v>
      </c>
      <c r="Z212" s="106">
        <v>239</v>
      </c>
      <c r="AA212" s="111">
        <v>0</v>
      </c>
      <c r="AB212" s="106">
        <v>239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239</v>
      </c>
      <c r="AJ212" s="112">
        <v>0</v>
      </c>
      <c r="AK212" s="127">
        <v>0</v>
      </c>
      <c r="AL212" s="113">
        <v>0</v>
      </c>
      <c r="AM212" s="160" t="str">
        <f>C212&amp;F212</f>
        <v>00001060000000000851</v>
      </c>
      <c r="AN212" s="103" t="str">
        <f>C212&amp;F212</f>
        <v>00001060000000000851</v>
      </c>
    </row>
    <row r="213" spans="1:40" s="104" customFormat="1" ht="11.25" x14ac:dyDescent="0.2">
      <c r="A213" s="114" t="s">
        <v>156</v>
      </c>
      <c r="B213" s="110" t="s">
        <v>17</v>
      </c>
      <c r="C213" s="219" t="s">
        <v>166</v>
      </c>
      <c r="D213" s="220"/>
      <c r="E213" s="221"/>
      <c r="F213" s="162" t="s">
        <v>157</v>
      </c>
      <c r="G213" s="106">
        <v>5000</v>
      </c>
      <c r="H213" s="111">
        <v>0</v>
      </c>
      <c r="I213" s="106">
        <v>5000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5000</v>
      </c>
      <c r="Q213" s="112">
        <v>0</v>
      </c>
      <c r="R213" s="112">
        <v>0</v>
      </c>
      <c r="S213" s="112">
        <v>0</v>
      </c>
      <c r="T213" s="142" t="str">
        <f t="shared" si="14"/>
        <v>Уплата прочих налогов, сборов</v>
      </c>
      <c r="U213" s="143" t="str">
        <f t="shared" si="15"/>
        <v>200</v>
      </c>
      <c r="V213" s="233" t="str">
        <f t="shared" si="16"/>
        <v>00001060000000000</v>
      </c>
      <c r="W213" s="234"/>
      <c r="X213" s="235"/>
      <c r="Y213" s="151" t="str">
        <f t="shared" si="17"/>
        <v>852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7">
        <v>0</v>
      </c>
      <c r="AL213" s="113">
        <v>0</v>
      </c>
      <c r="AM213" s="160" t="str">
        <f>C213&amp;F213</f>
        <v>00001060000000000852</v>
      </c>
      <c r="AN213" s="103" t="str">
        <f>C213&amp;F213</f>
        <v>00001060000000000852</v>
      </c>
    </row>
    <row r="214" spans="1:40" s="104" customFormat="1" ht="11.25" x14ac:dyDescent="0.2">
      <c r="A214" s="114" t="s">
        <v>158</v>
      </c>
      <c r="B214" s="110" t="s">
        <v>17</v>
      </c>
      <c r="C214" s="219" t="s">
        <v>166</v>
      </c>
      <c r="D214" s="220"/>
      <c r="E214" s="221"/>
      <c r="F214" s="162" t="s">
        <v>159</v>
      </c>
      <c r="G214" s="106">
        <v>2000</v>
      </c>
      <c r="H214" s="111">
        <v>0</v>
      </c>
      <c r="I214" s="106">
        <v>2000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2000</v>
      </c>
      <c r="Q214" s="112">
        <v>0</v>
      </c>
      <c r="R214" s="112">
        <v>0</v>
      </c>
      <c r="S214" s="112">
        <v>0</v>
      </c>
      <c r="T214" s="142" t="str">
        <f t="shared" si="14"/>
        <v>Уплата иных платежей</v>
      </c>
      <c r="U214" s="143" t="str">
        <f t="shared" si="15"/>
        <v>200</v>
      </c>
      <c r="V214" s="233" t="str">
        <f t="shared" si="16"/>
        <v>00001060000000000</v>
      </c>
      <c r="W214" s="234"/>
      <c r="X214" s="235"/>
      <c r="Y214" s="151" t="str">
        <f t="shared" si="17"/>
        <v>853</v>
      </c>
      <c r="Z214" s="106">
        <v>309.64</v>
      </c>
      <c r="AA214" s="111">
        <v>0</v>
      </c>
      <c r="AB214" s="106">
        <v>309.64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309.64</v>
      </c>
      <c r="AJ214" s="112">
        <v>0</v>
      </c>
      <c r="AK214" s="127">
        <v>0</v>
      </c>
      <c r="AL214" s="113">
        <v>0</v>
      </c>
      <c r="AM214" s="160" t="str">
        <f>C214&amp;F214</f>
        <v>00001060000000000853</v>
      </c>
      <c r="AN214" s="103" t="str">
        <f>C214&amp;F214</f>
        <v>00001060000000000853</v>
      </c>
    </row>
    <row r="215" spans="1:40" s="104" customFormat="1" ht="11.25" x14ac:dyDescent="0.2">
      <c r="A215" s="115" t="s">
        <v>177</v>
      </c>
      <c r="B215" s="105" t="s">
        <v>17</v>
      </c>
      <c r="C215" s="216" t="s">
        <v>178</v>
      </c>
      <c r="D215" s="217"/>
      <c r="E215" s="218"/>
      <c r="F215" s="161" t="s">
        <v>105</v>
      </c>
      <c r="G215" s="106">
        <v>25000</v>
      </c>
      <c r="H215" s="106">
        <v>0</v>
      </c>
      <c r="I215" s="106">
        <v>25000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15000</v>
      </c>
      <c r="Q215" s="106">
        <v>3000</v>
      </c>
      <c r="R215" s="106">
        <v>7000</v>
      </c>
      <c r="S215" s="106">
        <v>0</v>
      </c>
      <c r="T215" s="115" t="str">
        <f t="shared" si="14"/>
        <v>Резервные фонды</v>
      </c>
      <c r="U215" s="105" t="str">
        <f t="shared" si="15"/>
        <v>200</v>
      </c>
      <c r="V215" s="216" t="str">
        <f t="shared" si="16"/>
        <v>00001110000000000</v>
      </c>
      <c r="W215" s="217"/>
      <c r="X215" s="218"/>
      <c r="Y215" s="161" t="str">
        <f t="shared" si="17"/>
        <v>000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5">
        <v>0</v>
      </c>
      <c r="AL215" s="107">
        <v>0</v>
      </c>
      <c r="AM215" s="119"/>
      <c r="AN215" s="103" t="s">
        <v>179</v>
      </c>
    </row>
    <row r="216" spans="1:40" s="104" customFormat="1" ht="11.25" x14ac:dyDescent="0.2">
      <c r="A216" s="115" t="s">
        <v>148</v>
      </c>
      <c r="B216" s="105" t="s">
        <v>17</v>
      </c>
      <c r="C216" s="216" t="s">
        <v>178</v>
      </c>
      <c r="D216" s="217"/>
      <c r="E216" s="218"/>
      <c r="F216" s="161" t="s">
        <v>149</v>
      </c>
      <c r="G216" s="106">
        <v>25000</v>
      </c>
      <c r="H216" s="106">
        <v>0</v>
      </c>
      <c r="I216" s="106">
        <v>25000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15000</v>
      </c>
      <c r="Q216" s="106">
        <v>3000</v>
      </c>
      <c r="R216" s="106">
        <v>7000</v>
      </c>
      <c r="S216" s="106">
        <v>0</v>
      </c>
      <c r="T216" s="115" t="str">
        <f t="shared" si="14"/>
        <v>Иные бюджетные ассигнования</v>
      </c>
      <c r="U216" s="105" t="str">
        <f t="shared" si="15"/>
        <v>200</v>
      </c>
      <c r="V216" s="216" t="str">
        <f t="shared" si="16"/>
        <v>00001110000000000</v>
      </c>
      <c r="W216" s="217"/>
      <c r="X216" s="218"/>
      <c r="Y216" s="161" t="str">
        <f t="shared" si="17"/>
        <v>800</v>
      </c>
      <c r="Z216" s="106">
        <v>0</v>
      </c>
      <c r="AA216" s="106">
        <v>0</v>
      </c>
      <c r="AB216" s="106">
        <v>0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0</v>
      </c>
      <c r="AJ216" s="106">
        <v>0</v>
      </c>
      <c r="AK216" s="125">
        <v>0</v>
      </c>
      <c r="AL216" s="107">
        <v>0</v>
      </c>
      <c r="AM216" s="119"/>
      <c r="AN216" s="103" t="s">
        <v>180</v>
      </c>
    </row>
    <row r="217" spans="1:40" s="104" customFormat="1" ht="11.25" x14ac:dyDescent="0.2">
      <c r="A217" s="114" t="s">
        <v>181</v>
      </c>
      <c r="B217" s="110" t="s">
        <v>17</v>
      </c>
      <c r="C217" s="219" t="s">
        <v>178</v>
      </c>
      <c r="D217" s="220"/>
      <c r="E217" s="221"/>
      <c r="F217" s="162" t="s">
        <v>182</v>
      </c>
      <c r="G217" s="106">
        <v>25000</v>
      </c>
      <c r="H217" s="111">
        <v>0</v>
      </c>
      <c r="I217" s="106">
        <v>25000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15000</v>
      </c>
      <c r="Q217" s="112">
        <v>3000</v>
      </c>
      <c r="R217" s="112">
        <v>7000</v>
      </c>
      <c r="S217" s="112">
        <v>0</v>
      </c>
      <c r="T217" s="142" t="str">
        <f t="shared" si="14"/>
        <v>Резервные средства</v>
      </c>
      <c r="U217" s="143" t="str">
        <f t="shared" si="15"/>
        <v>200</v>
      </c>
      <c r="V217" s="233" t="str">
        <f t="shared" si="16"/>
        <v>00001110000000000</v>
      </c>
      <c r="W217" s="234"/>
      <c r="X217" s="235"/>
      <c r="Y217" s="151" t="str">
        <f t="shared" si="17"/>
        <v>870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7">
        <v>0</v>
      </c>
      <c r="AL217" s="113">
        <v>0</v>
      </c>
      <c r="AM217" s="160" t="str">
        <f>C217&amp;F217</f>
        <v>00001110000000000870</v>
      </c>
      <c r="AN217" s="103" t="str">
        <f>C217&amp;F217</f>
        <v>00001110000000000870</v>
      </c>
    </row>
    <row r="218" spans="1:40" s="104" customFormat="1" ht="11.25" x14ac:dyDescent="0.2">
      <c r="A218" s="115" t="s">
        <v>183</v>
      </c>
      <c r="B218" s="105" t="s">
        <v>17</v>
      </c>
      <c r="C218" s="216" t="s">
        <v>184</v>
      </c>
      <c r="D218" s="217"/>
      <c r="E218" s="218"/>
      <c r="F218" s="161" t="s">
        <v>105</v>
      </c>
      <c r="G218" s="106">
        <v>6084900</v>
      </c>
      <c r="H218" s="106">
        <v>0</v>
      </c>
      <c r="I218" s="106">
        <v>6084900</v>
      </c>
      <c r="J218" s="106">
        <v>91960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5837800</v>
      </c>
      <c r="Q218" s="106">
        <v>27000</v>
      </c>
      <c r="R218" s="106">
        <v>312060</v>
      </c>
      <c r="S218" s="106">
        <v>0</v>
      </c>
      <c r="T218" s="115" t="str">
        <f t="shared" si="14"/>
        <v>Другие общегосударственные вопросы</v>
      </c>
      <c r="U218" s="105" t="str">
        <f t="shared" si="15"/>
        <v>200</v>
      </c>
      <c r="V218" s="216" t="str">
        <f t="shared" si="16"/>
        <v>00001130000000000</v>
      </c>
      <c r="W218" s="217"/>
      <c r="X218" s="218"/>
      <c r="Y218" s="161" t="str">
        <f t="shared" si="17"/>
        <v>000</v>
      </c>
      <c r="Z218" s="106">
        <v>3118182.13</v>
      </c>
      <c r="AA218" s="106">
        <v>0</v>
      </c>
      <c r="AB218" s="106">
        <v>3118182.13</v>
      </c>
      <c r="AC218" s="106">
        <v>61290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3024298.83</v>
      </c>
      <c r="AJ218" s="106">
        <v>0</v>
      </c>
      <c r="AK218" s="125">
        <v>155173.29999999999</v>
      </c>
      <c r="AL218" s="107">
        <v>0</v>
      </c>
      <c r="AM218" s="119"/>
      <c r="AN218" s="103" t="s">
        <v>185</v>
      </c>
    </row>
    <row r="219" spans="1:40" s="104" customFormat="1" ht="48.75" x14ac:dyDescent="0.2">
      <c r="A219" s="115" t="s">
        <v>110</v>
      </c>
      <c r="B219" s="105" t="s">
        <v>17</v>
      </c>
      <c r="C219" s="216" t="s">
        <v>184</v>
      </c>
      <c r="D219" s="217"/>
      <c r="E219" s="218"/>
      <c r="F219" s="161" t="s">
        <v>111</v>
      </c>
      <c r="G219" s="106">
        <v>3925100</v>
      </c>
      <c r="H219" s="106">
        <v>0</v>
      </c>
      <c r="I219" s="106">
        <v>3925100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3925100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9" s="105" t="str">
        <f t="shared" si="15"/>
        <v>200</v>
      </c>
      <c r="V219" s="216" t="str">
        <f t="shared" si="16"/>
        <v>00001130000000000</v>
      </c>
      <c r="W219" s="217"/>
      <c r="X219" s="218"/>
      <c r="Y219" s="161" t="str">
        <f t="shared" si="17"/>
        <v>100</v>
      </c>
      <c r="Z219" s="106">
        <v>2293861.9</v>
      </c>
      <c r="AA219" s="106">
        <v>0</v>
      </c>
      <c r="AB219" s="106">
        <v>2293861.9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2293861.9</v>
      </c>
      <c r="AJ219" s="106">
        <v>0</v>
      </c>
      <c r="AK219" s="125">
        <v>0</v>
      </c>
      <c r="AL219" s="107">
        <v>0</v>
      </c>
      <c r="AM219" s="119"/>
      <c r="AN219" s="103" t="s">
        <v>186</v>
      </c>
    </row>
    <row r="220" spans="1:40" s="104" customFormat="1" ht="19.5" x14ac:dyDescent="0.2">
      <c r="A220" s="115" t="s">
        <v>187</v>
      </c>
      <c r="B220" s="105" t="s">
        <v>17</v>
      </c>
      <c r="C220" s="216" t="s">
        <v>184</v>
      </c>
      <c r="D220" s="217"/>
      <c r="E220" s="218"/>
      <c r="F220" s="161" t="s">
        <v>188</v>
      </c>
      <c r="G220" s="106">
        <v>3925100</v>
      </c>
      <c r="H220" s="106">
        <v>0</v>
      </c>
      <c r="I220" s="106">
        <v>3925100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3925100</v>
      </c>
      <c r="Q220" s="106">
        <v>0</v>
      </c>
      <c r="R220" s="106">
        <v>0</v>
      </c>
      <c r="S220" s="106">
        <v>0</v>
      </c>
      <c r="T220" s="115" t="str">
        <f t="shared" si="14"/>
        <v>Расходы на выплаты персоналу казенных учреждений</v>
      </c>
      <c r="U220" s="105" t="str">
        <f t="shared" si="15"/>
        <v>200</v>
      </c>
      <c r="V220" s="216" t="str">
        <f t="shared" si="16"/>
        <v>00001130000000000</v>
      </c>
      <c r="W220" s="217"/>
      <c r="X220" s="218"/>
      <c r="Y220" s="161" t="str">
        <f t="shared" si="17"/>
        <v>110</v>
      </c>
      <c r="Z220" s="106">
        <v>2293861.9</v>
      </c>
      <c r="AA220" s="106">
        <v>0</v>
      </c>
      <c r="AB220" s="106">
        <v>2293861.9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2293861.9</v>
      </c>
      <c r="AJ220" s="106">
        <v>0</v>
      </c>
      <c r="AK220" s="125">
        <v>0</v>
      </c>
      <c r="AL220" s="107">
        <v>0</v>
      </c>
      <c r="AM220" s="119"/>
      <c r="AN220" s="103" t="s">
        <v>189</v>
      </c>
    </row>
    <row r="221" spans="1:40" s="104" customFormat="1" ht="11.25" x14ac:dyDescent="0.2">
      <c r="A221" s="114" t="s">
        <v>190</v>
      </c>
      <c r="B221" s="110" t="s">
        <v>17</v>
      </c>
      <c r="C221" s="219" t="s">
        <v>184</v>
      </c>
      <c r="D221" s="220"/>
      <c r="E221" s="221"/>
      <c r="F221" s="162" t="s">
        <v>191</v>
      </c>
      <c r="G221" s="106">
        <v>3038100</v>
      </c>
      <c r="H221" s="111">
        <v>0</v>
      </c>
      <c r="I221" s="106">
        <v>3038100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3038100</v>
      </c>
      <c r="Q221" s="112">
        <v>0</v>
      </c>
      <c r="R221" s="112">
        <v>0</v>
      </c>
      <c r="S221" s="112">
        <v>0</v>
      </c>
      <c r="T221" s="142" t="str">
        <f t="shared" si="14"/>
        <v>Фонд оплаты труда учреждений</v>
      </c>
      <c r="U221" s="143" t="str">
        <f t="shared" si="15"/>
        <v>200</v>
      </c>
      <c r="V221" s="233" t="str">
        <f t="shared" si="16"/>
        <v>00001130000000000</v>
      </c>
      <c r="W221" s="234"/>
      <c r="X221" s="235"/>
      <c r="Y221" s="151" t="str">
        <f t="shared" si="17"/>
        <v>111</v>
      </c>
      <c r="Z221" s="106">
        <v>1704264.45</v>
      </c>
      <c r="AA221" s="111">
        <v>0</v>
      </c>
      <c r="AB221" s="106">
        <v>1704264.45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1704264.45</v>
      </c>
      <c r="AJ221" s="112">
        <v>0</v>
      </c>
      <c r="AK221" s="127">
        <v>0</v>
      </c>
      <c r="AL221" s="113">
        <v>0</v>
      </c>
      <c r="AM221" s="160" t="str">
        <f>C221&amp;F221</f>
        <v>00001130000000000111</v>
      </c>
      <c r="AN221" s="103" t="str">
        <f>C221&amp;F221</f>
        <v>00001130000000000111</v>
      </c>
    </row>
    <row r="222" spans="1:40" s="104" customFormat="1" ht="29.25" x14ac:dyDescent="0.2">
      <c r="A222" s="114" t="s">
        <v>192</v>
      </c>
      <c r="B222" s="110" t="s">
        <v>17</v>
      </c>
      <c r="C222" s="219" t="s">
        <v>184</v>
      </c>
      <c r="D222" s="220"/>
      <c r="E222" s="221"/>
      <c r="F222" s="162" t="s">
        <v>193</v>
      </c>
      <c r="G222" s="106">
        <v>887000</v>
      </c>
      <c r="H222" s="111">
        <v>0</v>
      </c>
      <c r="I222" s="106">
        <v>887000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887000</v>
      </c>
      <c r="Q222" s="112">
        <v>0</v>
      </c>
      <c r="R222" s="112">
        <v>0</v>
      </c>
      <c r="S222" s="112">
        <v>0</v>
      </c>
      <c r="T222" s="142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2" s="143" t="str">
        <f t="shared" si="15"/>
        <v>200</v>
      </c>
      <c r="V222" s="233" t="str">
        <f t="shared" si="16"/>
        <v>00001130000000000</v>
      </c>
      <c r="W222" s="234"/>
      <c r="X222" s="235"/>
      <c r="Y222" s="151" t="str">
        <f t="shared" si="17"/>
        <v>119</v>
      </c>
      <c r="Z222" s="106">
        <v>589597.44999999995</v>
      </c>
      <c r="AA222" s="111">
        <v>0</v>
      </c>
      <c r="AB222" s="106">
        <v>589597.44999999995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589597.44999999995</v>
      </c>
      <c r="AJ222" s="112">
        <v>0</v>
      </c>
      <c r="AK222" s="127">
        <v>0</v>
      </c>
      <c r="AL222" s="113">
        <v>0</v>
      </c>
      <c r="AM222" s="160" t="str">
        <f>C222&amp;F222</f>
        <v>00001130000000000119</v>
      </c>
      <c r="AN222" s="103" t="str">
        <f>C222&amp;F222</f>
        <v>00001130000000000119</v>
      </c>
    </row>
    <row r="223" spans="1:40" s="104" customFormat="1" ht="19.5" x14ac:dyDescent="0.2">
      <c r="A223" s="115" t="s">
        <v>127</v>
      </c>
      <c r="B223" s="105" t="s">
        <v>17</v>
      </c>
      <c r="C223" s="216" t="s">
        <v>184</v>
      </c>
      <c r="D223" s="217"/>
      <c r="E223" s="218"/>
      <c r="F223" s="161" t="s">
        <v>17</v>
      </c>
      <c r="G223" s="106">
        <v>2109800</v>
      </c>
      <c r="H223" s="106">
        <v>0</v>
      </c>
      <c r="I223" s="106">
        <v>2109800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1862700</v>
      </c>
      <c r="Q223" s="106">
        <v>27000</v>
      </c>
      <c r="R223" s="106">
        <v>220100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216" t="str">
        <f t="shared" si="16"/>
        <v>00001130000000000</v>
      </c>
      <c r="W223" s="217"/>
      <c r="X223" s="218"/>
      <c r="Y223" s="161" t="str">
        <f t="shared" si="17"/>
        <v>200</v>
      </c>
      <c r="Z223" s="106">
        <v>790645.68</v>
      </c>
      <c r="AA223" s="106">
        <v>0</v>
      </c>
      <c r="AB223" s="106">
        <v>790645.68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696762.38</v>
      </c>
      <c r="AJ223" s="106">
        <v>0</v>
      </c>
      <c r="AK223" s="125">
        <v>93883.3</v>
      </c>
      <c r="AL223" s="107">
        <v>0</v>
      </c>
      <c r="AM223" s="119"/>
      <c r="AN223" s="103" t="s">
        <v>194</v>
      </c>
    </row>
    <row r="224" spans="1:40" s="104" customFormat="1" ht="29.25" x14ac:dyDescent="0.2">
      <c r="A224" s="115" t="s">
        <v>129</v>
      </c>
      <c r="B224" s="105" t="s">
        <v>17</v>
      </c>
      <c r="C224" s="216" t="s">
        <v>184</v>
      </c>
      <c r="D224" s="217"/>
      <c r="E224" s="218"/>
      <c r="F224" s="161" t="s">
        <v>130</v>
      </c>
      <c r="G224" s="106">
        <v>2109800</v>
      </c>
      <c r="H224" s="106">
        <v>0</v>
      </c>
      <c r="I224" s="106">
        <v>2109800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1862700</v>
      </c>
      <c r="Q224" s="106">
        <v>27000</v>
      </c>
      <c r="R224" s="106">
        <v>220100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216" t="str">
        <f t="shared" si="16"/>
        <v>00001130000000000</v>
      </c>
      <c r="W224" s="217"/>
      <c r="X224" s="218"/>
      <c r="Y224" s="161" t="str">
        <f t="shared" si="17"/>
        <v>240</v>
      </c>
      <c r="Z224" s="106">
        <v>790645.68</v>
      </c>
      <c r="AA224" s="106">
        <v>0</v>
      </c>
      <c r="AB224" s="106">
        <v>790645.68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696762.38</v>
      </c>
      <c r="AJ224" s="106">
        <v>0</v>
      </c>
      <c r="AK224" s="125">
        <v>93883.3</v>
      </c>
      <c r="AL224" s="107">
        <v>0</v>
      </c>
      <c r="AM224" s="119"/>
      <c r="AN224" s="103" t="s">
        <v>195</v>
      </c>
    </row>
    <row r="225" spans="1:40" s="104" customFormat="1" ht="19.5" x14ac:dyDescent="0.2">
      <c r="A225" s="114" t="s">
        <v>132</v>
      </c>
      <c r="B225" s="110" t="s">
        <v>17</v>
      </c>
      <c r="C225" s="219" t="s">
        <v>184</v>
      </c>
      <c r="D225" s="220"/>
      <c r="E225" s="221"/>
      <c r="F225" s="162" t="s">
        <v>133</v>
      </c>
      <c r="G225" s="106">
        <v>661400</v>
      </c>
      <c r="H225" s="111">
        <v>0</v>
      </c>
      <c r="I225" s="106">
        <v>661400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661400</v>
      </c>
      <c r="Q225" s="112">
        <v>0</v>
      </c>
      <c r="R225" s="112">
        <v>0</v>
      </c>
      <c r="S225" s="112">
        <v>0</v>
      </c>
      <c r="T225" s="142" t="str">
        <f t="shared" si="14"/>
        <v>Закупка товаров, работ, услуг в сфере информационно-коммуникационных технологий</v>
      </c>
      <c r="U225" s="143" t="str">
        <f t="shared" si="15"/>
        <v>200</v>
      </c>
      <c r="V225" s="233" t="str">
        <f t="shared" si="16"/>
        <v>00001130000000000</v>
      </c>
      <c r="W225" s="234"/>
      <c r="X225" s="235"/>
      <c r="Y225" s="151" t="str">
        <f t="shared" si="17"/>
        <v>242</v>
      </c>
      <c r="Z225" s="106">
        <v>210800.82</v>
      </c>
      <c r="AA225" s="111">
        <v>0</v>
      </c>
      <c r="AB225" s="106">
        <v>210800.82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210800.82</v>
      </c>
      <c r="AJ225" s="112">
        <v>0</v>
      </c>
      <c r="AK225" s="127">
        <v>0</v>
      </c>
      <c r="AL225" s="113">
        <v>0</v>
      </c>
      <c r="AM225" s="160" t="str">
        <f>C225&amp;F225</f>
        <v>00001130000000000242</v>
      </c>
      <c r="AN225" s="103" t="str">
        <f>C225&amp;F225</f>
        <v>00001130000000000242</v>
      </c>
    </row>
    <row r="226" spans="1:40" s="104" customFormat="1" ht="29.25" x14ac:dyDescent="0.2">
      <c r="A226" s="114" t="s">
        <v>134</v>
      </c>
      <c r="B226" s="110" t="s">
        <v>17</v>
      </c>
      <c r="C226" s="219" t="s">
        <v>184</v>
      </c>
      <c r="D226" s="220"/>
      <c r="E226" s="221"/>
      <c r="F226" s="162" t="s">
        <v>135</v>
      </c>
      <c r="G226" s="106">
        <v>1448400</v>
      </c>
      <c r="H226" s="111">
        <v>0</v>
      </c>
      <c r="I226" s="106">
        <v>1448400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1201300</v>
      </c>
      <c r="Q226" s="112">
        <v>27000</v>
      </c>
      <c r="R226" s="112">
        <v>220100</v>
      </c>
      <c r="S226" s="112">
        <v>0</v>
      </c>
      <c r="T226" s="142" t="str">
        <f t="shared" si="14"/>
        <v>Прочая закупка товаров, работ и услуг для обеспечения государственных (муниципальных) нужд</v>
      </c>
      <c r="U226" s="143" t="str">
        <f t="shared" si="15"/>
        <v>200</v>
      </c>
      <c r="V226" s="233" t="str">
        <f t="shared" si="16"/>
        <v>00001130000000000</v>
      </c>
      <c r="W226" s="234"/>
      <c r="X226" s="235"/>
      <c r="Y226" s="151" t="str">
        <f t="shared" si="17"/>
        <v>244</v>
      </c>
      <c r="Z226" s="106">
        <v>579844.86</v>
      </c>
      <c r="AA226" s="111">
        <v>0</v>
      </c>
      <c r="AB226" s="106">
        <v>579844.86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485961.56</v>
      </c>
      <c r="AJ226" s="112">
        <v>0</v>
      </c>
      <c r="AK226" s="127">
        <v>93883.3</v>
      </c>
      <c r="AL226" s="113">
        <v>0</v>
      </c>
      <c r="AM226" s="160" t="str">
        <f>C226&amp;F226</f>
        <v>00001130000000000244</v>
      </c>
      <c r="AN226" s="103" t="str">
        <f>C226&amp;F226</f>
        <v>00001130000000000244</v>
      </c>
    </row>
    <row r="227" spans="1:40" s="104" customFormat="1" ht="11.25" x14ac:dyDescent="0.2">
      <c r="A227" s="115" t="s">
        <v>144</v>
      </c>
      <c r="B227" s="105" t="s">
        <v>17</v>
      </c>
      <c r="C227" s="216" t="s">
        <v>184</v>
      </c>
      <c r="D227" s="217"/>
      <c r="E227" s="218"/>
      <c r="F227" s="161" t="s">
        <v>22</v>
      </c>
      <c r="G227" s="106">
        <v>0</v>
      </c>
      <c r="H227" s="106"/>
      <c r="I227" s="106">
        <v>0</v>
      </c>
      <c r="J227" s="106">
        <v>91960</v>
      </c>
      <c r="K227" s="106"/>
      <c r="L227" s="106"/>
      <c r="M227" s="106"/>
      <c r="N227" s="106"/>
      <c r="O227" s="106"/>
      <c r="P227" s="106"/>
      <c r="Q227" s="106"/>
      <c r="R227" s="106">
        <v>91960</v>
      </c>
      <c r="S227" s="106"/>
      <c r="T227" s="115" t="str">
        <f t="shared" si="14"/>
        <v>Межбюджетные трансферты</v>
      </c>
      <c r="U227" s="105" t="str">
        <f t="shared" si="15"/>
        <v>200</v>
      </c>
      <c r="V227" s="216" t="str">
        <f t="shared" si="16"/>
        <v>00001130000000000</v>
      </c>
      <c r="W227" s="217"/>
      <c r="X227" s="218"/>
      <c r="Y227" s="161" t="str">
        <f t="shared" si="17"/>
        <v>500</v>
      </c>
      <c r="Z227" s="106">
        <v>0</v>
      </c>
      <c r="AA227" s="106"/>
      <c r="AB227" s="106">
        <v>0</v>
      </c>
      <c r="AC227" s="106">
        <v>61290</v>
      </c>
      <c r="AD227" s="106"/>
      <c r="AE227" s="106"/>
      <c r="AF227" s="106"/>
      <c r="AG227" s="106"/>
      <c r="AH227" s="106"/>
      <c r="AI227" s="106"/>
      <c r="AJ227" s="106"/>
      <c r="AK227" s="125">
        <v>61290</v>
      </c>
      <c r="AL227" s="107"/>
      <c r="AM227" s="119"/>
      <c r="AN227" s="103" t="s">
        <v>196</v>
      </c>
    </row>
    <row r="228" spans="1:40" s="104" customFormat="1" ht="11.25" x14ac:dyDescent="0.2">
      <c r="A228" s="114" t="s">
        <v>173</v>
      </c>
      <c r="B228" s="110" t="s">
        <v>17</v>
      </c>
      <c r="C228" s="219" t="s">
        <v>184</v>
      </c>
      <c r="D228" s="220"/>
      <c r="E228" s="221"/>
      <c r="F228" s="162" t="s">
        <v>174</v>
      </c>
      <c r="G228" s="106">
        <v>0</v>
      </c>
      <c r="H228" s="111"/>
      <c r="I228" s="106">
        <v>0</v>
      </c>
      <c r="J228" s="111">
        <v>91960</v>
      </c>
      <c r="K228" s="112"/>
      <c r="L228" s="112"/>
      <c r="M228" s="112"/>
      <c r="N228" s="112"/>
      <c r="O228" s="112"/>
      <c r="P228" s="112"/>
      <c r="Q228" s="112"/>
      <c r="R228" s="112">
        <v>91960</v>
      </c>
      <c r="S228" s="112"/>
      <c r="T228" s="142" t="str">
        <f t="shared" si="14"/>
        <v>Иные межбюджетные трансферты</v>
      </c>
      <c r="U228" s="143" t="str">
        <f t="shared" si="15"/>
        <v>200</v>
      </c>
      <c r="V228" s="233" t="str">
        <f t="shared" si="16"/>
        <v>00001130000000000</v>
      </c>
      <c r="W228" s="234"/>
      <c r="X228" s="235"/>
      <c r="Y228" s="151" t="str">
        <f t="shared" si="17"/>
        <v>540</v>
      </c>
      <c r="Z228" s="106">
        <v>0</v>
      </c>
      <c r="AA228" s="111"/>
      <c r="AB228" s="106">
        <v>0</v>
      </c>
      <c r="AC228" s="111">
        <v>61290</v>
      </c>
      <c r="AD228" s="112"/>
      <c r="AE228" s="112"/>
      <c r="AF228" s="112"/>
      <c r="AG228" s="112"/>
      <c r="AH228" s="112"/>
      <c r="AI228" s="112"/>
      <c r="AJ228" s="112"/>
      <c r="AK228" s="127">
        <v>61290</v>
      </c>
      <c r="AL228" s="113"/>
      <c r="AM228" s="160" t="str">
        <f>C228&amp;F228</f>
        <v>00001130000000000540</v>
      </c>
      <c r="AN228" s="103" t="str">
        <f>C228&amp;F228</f>
        <v>00001130000000000540</v>
      </c>
    </row>
    <row r="229" spans="1:40" s="104" customFormat="1" ht="11.25" x14ac:dyDescent="0.2">
      <c r="A229" s="115" t="s">
        <v>148</v>
      </c>
      <c r="B229" s="105" t="s">
        <v>17</v>
      </c>
      <c r="C229" s="216" t="s">
        <v>184</v>
      </c>
      <c r="D229" s="217"/>
      <c r="E229" s="218"/>
      <c r="F229" s="161" t="s">
        <v>149</v>
      </c>
      <c r="G229" s="106">
        <v>50000</v>
      </c>
      <c r="H229" s="106">
        <v>0</v>
      </c>
      <c r="I229" s="106">
        <v>50000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50000</v>
      </c>
      <c r="Q229" s="106">
        <v>0</v>
      </c>
      <c r="R229" s="106">
        <v>0</v>
      </c>
      <c r="S229" s="106">
        <v>0</v>
      </c>
      <c r="T229" s="115" t="str">
        <f t="shared" si="14"/>
        <v>Иные бюджетные ассигнования</v>
      </c>
      <c r="U229" s="105" t="str">
        <f t="shared" si="15"/>
        <v>200</v>
      </c>
      <c r="V229" s="216" t="str">
        <f t="shared" si="16"/>
        <v>00001130000000000</v>
      </c>
      <c r="W229" s="217"/>
      <c r="X229" s="218"/>
      <c r="Y229" s="161" t="str">
        <f t="shared" si="17"/>
        <v>800</v>
      </c>
      <c r="Z229" s="106">
        <v>33674.550000000003</v>
      </c>
      <c r="AA229" s="106">
        <v>0</v>
      </c>
      <c r="AB229" s="106">
        <v>33674.550000000003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33674.550000000003</v>
      </c>
      <c r="AJ229" s="106">
        <v>0</v>
      </c>
      <c r="AK229" s="125">
        <v>0</v>
      </c>
      <c r="AL229" s="107">
        <v>0</v>
      </c>
      <c r="AM229" s="119"/>
      <c r="AN229" s="103" t="s">
        <v>197</v>
      </c>
    </row>
    <row r="230" spans="1:40" s="104" customFormat="1" ht="11.25" x14ac:dyDescent="0.2">
      <c r="A230" s="115" t="s">
        <v>151</v>
      </c>
      <c r="B230" s="105" t="s">
        <v>17</v>
      </c>
      <c r="C230" s="216" t="s">
        <v>184</v>
      </c>
      <c r="D230" s="217"/>
      <c r="E230" s="218"/>
      <c r="F230" s="161" t="s">
        <v>152</v>
      </c>
      <c r="G230" s="106">
        <v>50000</v>
      </c>
      <c r="H230" s="106">
        <v>0</v>
      </c>
      <c r="I230" s="106">
        <v>50000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50000</v>
      </c>
      <c r="Q230" s="106">
        <v>0</v>
      </c>
      <c r="R230" s="106">
        <v>0</v>
      </c>
      <c r="S230" s="106">
        <v>0</v>
      </c>
      <c r="T230" s="115" t="str">
        <f t="shared" si="14"/>
        <v>Уплата налогов, сборов и иных платежей</v>
      </c>
      <c r="U230" s="105" t="str">
        <f t="shared" si="15"/>
        <v>200</v>
      </c>
      <c r="V230" s="216" t="str">
        <f t="shared" si="16"/>
        <v>00001130000000000</v>
      </c>
      <c r="W230" s="217"/>
      <c r="X230" s="218"/>
      <c r="Y230" s="161" t="str">
        <f t="shared" si="17"/>
        <v>850</v>
      </c>
      <c r="Z230" s="106">
        <v>33674.550000000003</v>
      </c>
      <c r="AA230" s="106">
        <v>0</v>
      </c>
      <c r="AB230" s="106">
        <v>33674.550000000003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33674.550000000003</v>
      </c>
      <c r="AJ230" s="106">
        <v>0</v>
      </c>
      <c r="AK230" s="125">
        <v>0</v>
      </c>
      <c r="AL230" s="107">
        <v>0</v>
      </c>
      <c r="AM230" s="119"/>
      <c r="AN230" s="103" t="s">
        <v>198</v>
      </c>
    </row>
    <row r="231" spans="1:40" s="104" customFormat="1" ht="19.5" x14ac:dyDescent="0.2">
      <c r="A231" s="114" t="s">
        <v>154</v>
      </c>
      <c r="B231" s="110" t="s">
        <v>17</v>
      </c>
      <c r="C231" s="219" t="s">
        <v>184</v>
      </c>
      <c r="D231" s="220"/>
      <c r="E231" s="221"/>
      <c r="F231" s="162" t="s">
        <v>155</v>
      </c>
      <c r="G231" s="106">
        <v>8500</v>
      </c>
      <c r="H231" s="111">
        <v>0</v>
      </c>
      <c r="I231" s="106">
        <v>8500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8500</v>
      </c>
      <c r="Q231" s="112">
        <v>0</v>
      </c>
      <c r="R231" s="112">
        <v>0</v>
      </c>
      <c r="S231" s="112">
        <v>0</v>
      </c>
      <c r="T231" s="142" t="str">
        <f t="shared" ref="T231:T294" si="18">""&amp;A231</f>
        <v>Уплата налога на имущество организаций и земельного налога</v>
      </c>
      <c r="U231" s="143" t="str">
        <f t="shared" ref="U231:U294" si="19">""&amp;B231</f>
        <v>200</v>
      </c>
      <c r="V231" s="233" t="str">
        <f t="shared" ref="V231:V294" si="20">""&amp;C231</f>
        <v>00001130000000000</v>
      </c>
      <c r="W231" s="234"/>
      <c r="X231" s="235"/>
      <c r="Y231" s="151" t="str">
        <f t="shared" ref="Y231:Y294" si="21">""&amp;F231</f>
        <v>851</v>
      </c>
      <c r="Z231" s="106">
        <v>6501</v>
      </c>
      <c r="AA231" s="111">
        <v>0</v>
      </c>
      <c r="AB231" s="106">
        <v>6501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6501</v>
      </c>
      <c r="AJ231" s="112">
        <v>0</v>
      </c>
      <c r="AK231" s="127">
        <v>0</v>
      </c>
      <c r="AL231" s="113">
        <v>0</v>
      </c>
      <c r="AM231" s="160" t="str">
        <f>C231&amp;F231</f>
        <v>00001130000000000851</v>
      </c>
      <c r="AN231" s="103" t="str">
        <f>C231&amp;F231</f>
        <v>00001130000000000851</v>
      </c>
    </row>
    <row r="232" spans="1:40" s="104" customFormat="1" ht="11.25" x14ac:dyDescent="0.2">
      <c r="A232" s="114" t="s">
        <v>156</v>
      </c>
      <c r="B232" s="110" t="s">
        <v>17</v>
      </c>
      <c r="C232" s="219" t="s">
        <v>184</v>
      </c>
      <c r="D232" s="220"/>
      <c r="E232" s="221"/>
      <c r="F232" s="162" t="s">
        <v>157</v>
      </c>
      <c r="G232" s="106">
        <v>21500</v>
      </c>
      <c r="H232" s="111">
        <v>0</v>
      </c>
      <c r="I232" s="106">
        <v>21500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21500</v>
      </c>
      <c r="Q232" s="112">
        <v>0</v>
      </c>
      <c r="R232" s="112">
        <v>0</v>
      </c>
      <c r="S232" s="112">
        <v>0</v>
      </c>
      <c r="T232" s="142" t="str">
        <f t="shared" si="18"/>
        <v>Уплата прочих налогов, сборов</v>
      </c>
      <c r="U232" s="143" t="str">
        <f t="shared" si="19"/>
        <v>200</v>
      </c>
      <c r="V232" s="233" t="str">
        <f t="shared" si="20"/>
        <v>00001130000000000</v>
      </c>
      <c r="W232" s="234"/>
      <c r="X232" s="235"/>
      <c r="Y232" s="151" t="str">
        <f t="shared" si="21"/>
        <v>852</v>
      </c>
      <c r="Z232" s="106">
        <v>9923</v>
      </c>
      <c r="AA232" s="111">
        <v>0</v>
      </c>
      <c r="AB232" s="106">
        <v>9923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9923</v>
      </c>
      <c r="AJ232" s="112">
        <v>0</v>
      </c>
      <c r="AK232" s="127">
        <v>0</v>
      </c>
      <c r="AL232" s="113">
        <v>0</v>
      </c>
      <c r="AM232" s="160" t="str">
        <f>C232&amp;F232</f>
        <v>00001130000000000852</v>
      </c>
      <c r="AN232" s="103" t="str">
        <f>C232&amp;F232</f>
        <v>00001130000000000852</v>
      </c>
    </row>
    <row r="233" spans="1:40" s="104" customFormat="1" ht="11.25" x14ac:dyDescent="0.2">
      <c r="A233" s="114" t="s">
        <v>158</v>
      </c>
      <c r="B233" s="110" t="s">
        <v>17</v>
      </c>
      <c r="C233" s="219" t="s">
        <v>184</v>
      </c>
      <c r="D233" s="220"/>
      <c r="E233" s="221"/>
      <c r="F233" s="162" t="s">
        <v>159</v>
      </c>
      <c r="G233" s="106">
        <v>20000</v>
      </c>
      <c r="H233" s="111">
        <v>0</v>
      </c>
      <c r="I233" s="106">
        <v>20000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20000</v>
      </c>
      <c r="Q233" s="112">
        <v>0</v>
      </c>
      <c r="R233" s="112">
        <v>0</v>
      </c>
      <c r="S233" s="112">
        <v>0</v>
      </c>
      <c r="T233" s="142" t="str">
        <f t="shared" si="18"/>
        <v>Уплата иных платежей</v>
      </c>
      <c r="U233" s="143" t="str">
        <f t="shared" si="19"/>
        <v>200</v>
      </c>
      <c r="V233" s="233" t="str">
        <f t="shared" si="20"/>
        <v>00001130000000000</v>
      </c>
      <c r="W233" s="234"/>
      <c r="X233" s="235"/>
      <c r="Y233" s="151" t="str">
        <f t="shared" si="21"/>
        <v>853</v>
      </c>
      <c r="Z233" s="106">
        <v>17250.55</v>
      </c>
      <c r="AA233" s="111">
        <v>0</v>
      </c>
      <c r="AB233" s="106">
        <v>17250.55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17250.55</v>
      </c>
      <c r="AJ233" s="112">
        <v>0</v>
      </c>
      <c r="AK233" s="127">
        <v>0</v>
      </c>
      <c r="AL233" s="113">
        <v>0</v>
      </c>
      <c r="AM233" s="160" t="str">
        <f>C233&amp;F233</f>
        <v>00001130000000000853</v>
      </c>
      <c r="AN233" s="103" t="str">
        <f>C233&amp;F233</f>
        <v>00001130000000000853</v>
      </c>
    </row>
    <row r="234" spans="1:40" s="104" customFormat="1" ht="11.25" x14ac:dyDescent="0.2">
      <c r="A234" s="115" t="s">
        <v>199</v>
      </c>
      <c r="B234" s="105" t="s">
        <v>17</v>
      </c>
      <c r="C234" s="216" t="s">
        <v>200</v>
      </c>
      <c r="D234" s="217"/>
      <c r="E234" s="218"/>
      <c r="F234" s="161" t="s">
        <v>105</v>
      </c>
      <c r="G234" s="106">
        <v>393100</v>
      </c>
      <c r="H234" s="106">
        <v>0</v>
      </c>
      <c r="I234" s="106">
        <v>393100</v>
      </c>
      <c r="J234" s="106">
        <v>393100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393100</v>
      </c>
      <c r="Q234" s="106">
        <v>178700</v>
      </c>
      <c r="R234" s="106">
        <v>214400</v>
      </c>
      <c r="S234" s="106">
        <v>0</v>
      </c>
      <c r="T234" s="115" t="str">
        <f t="shared" si="18"/>
        <v>НАЦИОНАЛЬНАЯ ОБОРОНА</v>
      </c>
      <c r="U234" s="105" t="str">
        <f t="shared" si="19"/>
        <v>200</v>
      </c>
      <c r="V234" s="216" t="str">
        <f t="shared" si="20"/>
        <v>00002000000000000</v>
      </c>
      <c r="W234" s="217"/>
      <c r="X234" s="218"/>
      <c r="Y234" s="161" t="str">
        <f t="shared" si="21"/>
        <v>000</v>
      </c>
      <c r="Z234" s="106">
        <v>178909.36</v>
      </c>
      <c r="AA234" s="106">
        <v>0</v>
      </c>
      <c r="AB234" s="106">
        <v>178909.36</v>
      </c>
      <c r="AC234" s="106">
        <v>294600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294600</v>
      </c>
      <c r="AJ234" s="106">
        <v>82138.22</v>
      </c>
      <c r="AK234" s="125">
        <v>96771.14</v>
      </c>
      <c r="AL234" s="107">
        <v>0</v>
      </c>
      <c r="AM234" s="119"/>
      <c r="AN234" s="103" t="s">
        <v>201</v>
      </c>
    </row>
    <row r="235" spans="1:40" s="104" customFormat="1" ht="11.25" x14ac:dyDescent="0.2">
      <c r="A235" s="115" t="s">
        <v>202</v>
      </c>
      <c r="B235" s="105" t="s">
        <v>17</v>
      </c>
      <c r="C235" s="216" t="s">
        <v>203</v>
      </c>
      <c r="D235" s="217"/>
      <c r="E235" s="218"/>
      <c r="F235" s="161" t="s">
        <v>105</v>
      </c>
      <c r="G235" s="106">
        <v>393100</v>
      </c>
      <c r="H235" s="106">
        <v>0</v>
      </c>
      <c r="I235" s="106">
        <v>393100</v>
      </c>
      <c r="J235" s="106">
        <v>393100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393100</v>
      </c>
      <c r="Q235" s="106">
        <v>178700</v>
      </c>
      <c r="R235" s="106">
        <v>214400</v>
      </c>
      <c r="S235" s="106">
        <v>0</v>
      </c>
      <c r="T235" s="115" t="str">
        <f t="shared" si="18"/>
        <v>Мобилизационная и вневойсковая подготовка</v>
      </c>
      <c r="U235" s="105" t="str">
        <f t="shared" si="19"/>
        <v>200</v>
      </c>
      <c r="V235" s="216" t="str">
        <f t="shared" si="20"/>
        <v>00002030000000000</v>
      </c>
      <c r="W235" s="217"/>
      <c r="X235" s="218"/>
      <c r="Y235" s="161" t="str">
        <f t="shared" si="21"/>
        <v>000</v>
      </c>
      <c r="Z235" s="106">
        <v>178909.36</v>
      </c>
      <c r="AA235" s="106">
        <v>0</v>
      </c>
      <c r="AB235" s="106">
        <v>178909.36</v>
      </c>
      <c r="AC235" s="106">
        <v>294600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294600</v>
      </c>
      <c r="AJ235" s="106">
        <v>82138.22</v>
      </c>
      <c r="AK235" s="125">
        <v>96771.14</v>
      </c>
      <c r="AL235" s="107">
        <v>0</v>
      </c>
      <c r="AM235" s="119"/>
      <c r="AN235" s="103" t="s">
        <v>204</v>
      </c>
    </row>
    <row r="236" spans="1:40" s="104" customFormat="1" ht="48.75" x14ac:dyDescent="0.2">
      <c r="A236" s="115" t="s">
        <v>110</v>
      </c>
      <c r="B236" s="105" t="s">
        <v>17</v>
      </c>
      <c r="C236" s="216" t="s">
        <v>203</v>
      </c>
      <c r="D236" s="217"/>
      <c r="E236" s="218"/>
      <c r="F236" s="161" t="s">
        <v>111</v>
      </c>
      <c r="G236" s="106">
        <v>348830</v>
      </c>
      <c r="H236" s="106"/>
      <c r="I236" s="106">
        <v>348830</v>
      </c>
      <c r="J236" s="106"/>
      <c r="K236" s="106"/>
      <c r="L236" s="106"/>
      <c r="M236" s="106"/>
      <c r="N236" s="106"/>
      <c r="O236" s="106"/>
      <c r="P236" s="106"/>
      <c r="Q236" s="106">
        <v>161900</v>
      </c>
      <c r="R236" s="106">
        <v>186930</v>
      </c>
      <c r="S236" s="106"/>
      <c r="T23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6" s="105" t="str">
        <f t="shared" si="19"/>
        <v>200</v>
      </c>
      <c r="V236" s="216" t="str">
        <f t="shared" si="20"/>
        <v>00002030000000000</v>
      </c>
      <c r="W236" s="217"/>
      <c r="X236" s="218"/>
      <c r="Y236" s="161" t="str">
        <f t="shared" si="21"/>
        <v>100</v>
      </c>
      <c r="Z236" s="106">
        <v>173909.36</v>
      </c>
      <c r="AA236" s="106"/>
      <c r="AB236" s="106">
        <v>173909.36</v>
      </c>
      <c r="AC236" s="106"/>
      <c r="AD236" s="106"/>
      <c r="AE236" s="106"/>
      <c r="AF236" s="106"/>
      <c r="AG236" s="106"/>
      <c r="AH236" s="106"/>
      <c r="AI236" s="106"/>
      <c r="AJ236" s="106">
        <v>82138.22</v>
      </c>
      <c r="AK236" s="125">
        <v>91771.14</v>
      </c>
      <c r="AL236" s="107"/>
      <c r="AM236" s="119"/>
      <c r="AN236" s="103" t="s">
        <v>205</v>
      </c>
    </row>
    <row r="237" spans="1:40" s="104" customFormat="1" ht="19.5" x14ac:dyDescent="0.2">
      <c r="A237" s="115" t="s">
        <v>113</v>
      </c>
      <c r="B237" s="105" t="s">
        <v>17</v>
      </c>
      <c r="C237" s="216" t="s">
        <v>203</v>
      </c>
      <c r="D237" s="217"/>
      <c r="E237" s="218"/>
      <c r="F237" s="161" t="s">
        <v>114</v>
      </c>
      <c r="G237" s="106">
        <v>348830</v>
      </c>
      <c r="H237" s="106"/>
      <c r="I237" s="106">
        <v>348830</v>
      </c>
      <c r="J237" s="106"/>
      <c r="K237" s="106"/>
      <c r="L237" s="106"/>
      <c r="M237" s="106"/>
      <c r="N237" s="106"/>
      <c r="O237" s="106"/>
      <c r="P237" s="106"/>
      <c r="Q237" s="106">
        <v>161900</v>
      </c>
      <c r="R237" s="106">
        <v>186930</v>
      </c>
      <c r="S237" s="106"/>
      <c r="T237" s="115" t="str">
        <f t="shared" si="18"/>
        <v>Расходы на выплаты персоналу государственных (муниципальных) органов</v>
      </c>
      <c r="U237" s="105" t="str">
        <f t="shared" si="19"/>
        <v>200</v>
      </c>
      <c r="V237" s="216" t="str">
        <f t="shared" si="20"/>
        <v>00002030000000000</v>
      </c>
      <c r="W237" s="217"/>
      <c r="X237" s="218"/>
      <c r="Y237" s="161" t="str">
        <f t="shared" si="21"/>
        <v>120</v>
      </c>
      <c r="Z237" s="106">
        <v>173909.36</v>
      </c>
      <c r="AA237" s="106"/>
      <c r="AB237" s="106">
        <v>173909.36</v>
      </c>
      <c r="AC237" s="106"/>
      <c r="AD237" s="106"/>
      <c r="AE237" s="106"/>
      <c r="AF237" s="106"/>
      <c r="AG237" s="106"/>
      <c r="AH237" s="106"/>
      <c r="AI237" s="106"/>
      <c r="AJ237" s="106">
        <v>82138.22</v>
      </c>
      <c r="AK237" s="125">
        <v>91771.14</v>
      </c>
      <c r="AL237" s="107"/>
      <c r="AM237" s="119"/>
      <c r="AN237" s="103" t="s">
        <v>206</v>
      </c>
    </row>
    <row r="238" spans="1:40" s="104" customFormat="1" ht="19.5" x14ac:dyDescent="0.2">
      <c r="A238" s="114" t="s">
        <v>116</v>
      </c>
      <c r="B238" s="110" t="s">
        <v>17</v>
      </c>
      <c r="C238" s="219" t="s">
        <v>203</v>
      </c>
      <c r="D238" s="220"/>
      <c r="E238" s="221"/>
      <c r="F238" s="162" t="s">
        <v>117</v>
      </c>
      <c r="G238" s="106">
        <v>269000</v>
      </c>
      <c r="H238" s="111"/>
      <c r="I238" s="106">
        <v>269000</v>
      </c>
      <c r="J238" s="111"/>
      <c r="K238" s="112"/>
      <c r="L238" s="112"/>
      <c r="M238" s="112"/>
      <c r="N238" s="112"/>
      <c r="O238" s="112"/>
      <c r="P238" s="112"/>
      <c r="Q238" s="112">
        <v>125300</v>
      </c>
      <c r="R238" s="112">
        <v>143700</v>
      </c>
      <c r="S238" s="112"/>
      <c r="T238" s="142" t="str">
        <f t="shared" si="18"/>
        <v>Фонд оплаты труда государственных (муниципальных) органов</v>
      </c>
      <c r="U238" s="143" t="str">
        <f t="shared" si="19"/>
        <v>200</v>
      </c>
      <c r="V238" s="233" t="str">
        <f t="shared" si="20"/>
        <v>00002030000000000</v>
      </c>
      <c r="W238" s="234"/>
      <c r="X238" s="235"/>
      <c r="Y238" s="151" t="str">
        <f t="shared" si="21"/>
        <v>121</v>
      </c>
      <c r="Z238" s="106">
        <v>135707.01999999999</v>
      </c>
      <c r="AA238" s="111"/>
      <c r="AB238" s="106">
        <v>135707.01999999999</v>
      </c>
      <c r="AC238" s="111"/>
      <c r="AD238" s="112"/>
      <c r="AE238" s="112"/>
      <c r="AF238" s="112"/>
      <c r="AG238" s="112"/>
      <c r="AH238" s="112"/>
      <c r="AI238" s="112"/>
      <c r="AJ238" s="112">
        <v>64574.02</v>
      </c>
      <c r="AK238" s="127">
        <v>71133</v>
      </c>
      <c r="AL238" s="113"/>
      <c r="AM238" s="160" t="str">
        <f>C238&amp;F238</f>
        <v>00002030000000000121</v>
      </c>
      <c r="AN238" s="103" t="str">
        <f>C238&amp;F238</f>
        <v>00002030000000000121</v>
      </c>
    </row>
    <row r="239" spans="1:40" s="104" customFormat="1" ht="39" x14ac:dyDescent="0.2">
      <c r="A239" s="114" t="s">
        <v>120</v>
      </c>
      <c r="B239" s="110" t="s">
        <v>17</v>
      </c>
      <c r="C239" s="219" t="s">
        <v>203</v>
      </c>
      <c r="D239" s="220"/>
      <c r="E239" s="221"/>
      <c r="F239" s="162" t="s">
        <v>121</v>
      </c>
      <c r="G239" s="106">
        <v>79830</v>
      </c>
      <c r="H239" s="111"/>
      <c r="I239" s="106">
        <v>79830</v>
      </c>
      <c r="J239" s="111"/>
      <c r="K239" s="112"/>
      <c r="L239" s="112"/>
      <c r="M239" s="112"/>
      <c r="N239" s="112"/>
      <c r="O239" s="112"/>
      <c r="P239" s="112"/>
      <c r="Q239" s="112">
        <v>36600</v>
      </c>
      <c r="R239" s="112">
        <v>43230</v>
      </c>
      <c r="S239" s="112"/>
      <c r="T239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3" t="str">
        <f t="shared" si="19"/>
        <v>200</v>
      </c>
      <c r="V239" s="233" t="str">
        <f t="shared" si="20"/>
        <v>00002030000000000</v>
      </c>
      <c r="W239" s="234"/>
      <c r="X239" s="235"/>
      <c r="Y239" s="151" t="str">
        <f t="shared" si="21"/>
        <v>129</v>
      </c>
      <c r="Z239" s="106">
        <v>38202.339999999997</v>
      </c>
      <c r="AA239" s="111"/>
      <c r="AB239" s="106">
        <v>38202.339999999997</v>
      </c>
      <c r="AC239" s="111"/>
      <c r="AD239" s="112"/>
      <c r="AE239" s="112"/>
      <c r="AF239" s="112"/>
      <c r="AG239" s="112"/>
      <c r="AH239" s="112"/>
      <c r="AI239" s="112"/>
      <c r="AJ239" s="112">
        <v>17564.2</v>
      </c>
      <c r="AK239" s="127">
        <v>20638.14</v>
      </c>
      <c r="AL239" s="113"/>
      <c r="AM239" s="160" t="str">
        <f>C239&amp;F239</f>
        <v>00002030000000000129</v>
      </c>
      <c r="AN239" s="103" t="str">
        <f>C239&amp;F239</f>
        <v>00002030000000000129</v>
      </c>
    </row>
    <row r="240" spans="1:40" s="104" customFormat="1" ht="19.5" x14ac:dyDescent="0.2">
      <c r="A240" s="115" t="s">
        <v>127</v>
      </c>
      <c r="B240" s="105" t="s">
        <v>17</v>
      </c>
      <c r="C240" s="216" t="s">
        <v>203</v>
      </c>
      <c r="D240" s="217"/>
      <c r="E240" s="218"/>
      <c r="F240" s="161" t="s">
        <v>17</v>
      </c>
      <c r="G240" s="106">
        <v>44270</v>
      </c>
      <c r="H240" s="106"/>
      <c r="I240" s="106">
        <v>44270</v>
      </c>
      <c r="J240" s="106"/>
      <c r="K240" s="106"/>
      <c r="L240" s="106"/>
      <c r="M240" s="106"/>
      <c r="N240" s="106"/>
      <c r="O240" s="106"/>
      <c r="P240" s="106"/>
      <c r="Q240" s="106">
        <v>16800</v>
      </c>
      <c r="R240" s="106">
        <v>27470</v>
      </c>
      <c r="S240" s="106"/>
      <c r="T240" s="115" t="str">
        <f t="shared" si="18"/>
        <v>Закупка товаров, работ и услуг для обеспечения государственных (муниципальных) нужд</v>
      </c>
      <c r="U240" s="105" t="str">
        <f t="shared" si="19"/>
        <v>200</v>
      </c>
      <c r="V240" s="216" t="str">
        <f t="shared" si="20"/>
        <v>00002030000000000</v>
      </c>
      <c r="W240" s="217"/>
      <c r="X240" s="218"/>
      <c r="Y240" s="161" t="str">
        <f t="shared" si="21"/>
        <v>200</v>
      </c>
      <c r="Z240" s="106">
        <v>5000</v>
      </c>
      <c r="AA240" s="106"/>
      <c r="AB240" s="106">
        <v>5000</v>
      </c>
      <c r="AC240" s="106"/>
      <c r="AD240" s="106"/>
      <c r="AE240" s="106"/>
      <c r="AF240" s="106"/>
      <c r="AG240" s="106"/>
      <c r="AH240" s="106"/>
      <c r="AI240" s="106"/>
      <c r="AJ240" s="106">
        <v>0</v>
      </c>
      <c r="AK240" s="125">
        <v>5000</v>
      </c>
      <c r="AL240" s="107"/>
      <c r="AM240" s="119"/>
      <c r="AN240" s="103" t="s">
        <v>207</v>
      </c>
    </row>
    <row r="241" spans="1:40" s="104" customFormat="1" ht="29.25" x14ac:dyDescent="0.2">
      <c r="A241" s="115" t="s">
        <v>129</v>
      </c>
      <c r="B241" s="105" t="s">
        <v>17</v>
      </c>
      <c r="C241" s="216" t="s">
        <v>203</v>
      </c>
      <c r="D241" s="217"/>
      <c r="E241" s="218"/>
      <c r="F241" s="161" t="s">
        <v>130</v>
      </c>
      <c r="G241" s="106">
        <v>44270</v>
      </c>
      <c r="H241" s="106"/>
      <c r="I241" s="106">
        <v>44270</v>
      </c>
      <c r="J241" s="106"/>
      <c r="K241" s="106"/>
      <c r="L241" s="106"/>
      <c r="M241" s="106"/>
      <c r="N241" s="106"/>
      <c r="O241" s="106"/>
      <c r="P241" s="106"/>
      <c r="Q241" s="106">
        <v>16800</v>
      </c>
      <c r="R241" s="106">
        <v>27470</v>
      </c>
      <c r="S241" s="106"/>
      <c r="T241" s="115" t="str">
        <f t="shared" si="18"/>
        <v>Иные закупки товаров, работ и услуг для обеспечения государственных (муниципальных) нужд</v>
      </c>
      <c r="U241" s="105" t="str">
        <f t="shared" si="19"/>
        <v>200</v>
      </c>
      <c r="V241" s="216" t="str">
        <f t="shared" si="20"/>
        <v>00002030000000000</v>
      </c>
      <c r="W241" s="217"/>
      <c r="X241" s="218"/>
      <c r="Y241" s="161" t="str">
        <f t="shared" si="21"/>
        <v>240</v>
      </c>
      <c r="Z241" s="106">
        <v>5000</v>
      </c>
      <c r="AA241" s="106"/>
      <c r="AB241" s="106">
        <v>5000</v>
      </c>
      <c r="AC241" s="106"/>
      <c r="AD241" s="106"/>
      <c r="AE241" s="106"/>
      <c r="AF241" s="106"/>
      <c r="AG241" s="106"/>
      <c r="AH241" s="106"/>
      <c r="AI241" s="106"/>
      <c r="AJ241" s="106">
        <v>0</v>
      </c>
      <c r="AK241" s="125">
        <v>5000</v>
      </c>
      <c r="AL241" s="107"/>
      <c r="AM241" s="119"/>
      <c r="AN241" s="103" t="s">
        <v>208</v>
      </c>
    </row>
    <row r="242" spans="1:40" s="104" customFormat="1" ht="29.25" x14ac:dyDescent="0.2">
      <c r="A242" s="114" t="s">
        <v>134</v>
      </c>
      <c r="B242" s="110" t="s">
        <v>17</v>
      </c>
      <c r="C242" s="219" t="s">
        <v>203</v>
      </c>
      <c r="D242" s="220"/>
      <c r="E242" s="221"/>
      <c r="F242" s="162" t="s">
        <v>135</v>
      </c>
      <c r="G242" s="106">
        <v>44270</v>
      </c>
      <c r="H242" s="111"/>
      <c r="I242" s="106">
        <v>44270</v>
      </c>
      <c r="J242" s="111"/>
      <c r="K242" s="112"/>
      <c r="L242" s="112"/>
      <c r="M242" s="112"/>
      <c r="N242" s="112"/>
      <c r="O242" s="112"/>
      <c r="P242" s="112"/>
      <c r="Q242" s="112">
        <v>16800</v>
      </c>
      <c r="R242" s="112">
        <v>27470</v>
      </c>
      <c r="S242" s="112"/>
      <c r="T242" s="142" t="str">
        <f t="shared" si="18"/>
        <v>Прочая закупка товаров, работ и услуг для обеспечения государственных (муниципальных) нужд</v>
      </c>
      <c r="U242" s="143" t="str">
        <f t="shared" si="19"/>
        <v>200</v>
      </c>
      <c r="V242" s="233" t="str">
        <f t="shared" si="20"/>
        <v>00002030000000000</v>
      </c>
      <c r="W242" s="234"/>
      <c r="X242" s="235"/>
      <c r="Y242" s="151" t="str">
        <f t="shared" si="21"/>
        <v>244</v>
      </c>
      <c r="Z242" s="106">
        <v>5000</v>
      </c>
      <c r="AA242" s="111"/>
      <c r="AB242" s="106">
        <v>5000</v>
      </c>
      <c r="AC242" s="111"/>
      <c r="AD242" s="112"/>
      <c r="AE242" s="112"/>
      <c r="AF242" s="112"/>
      <c r="AG242" s="112"/>
      <c r="AH242" s="112"/>
      <c r="AI242" s="112"/>
      <c r="AJ242" s="112">
        <v>0</v>
      </c>
      <c r="AK242" s="127">
        <v>5000</v>
      </c>
      <c r="AL242" s="113"/>
      <c r="AM242" s="160" t="str">
        <f>C242&amp;F242</f>
        <v>00002030000000000244</v>
      </c>
      <c r="AN242" s="103" t="str">
        <f>C242&amp;F242</f>
        <v>00002030000000000244</v>
      </c>
    </row>
    <row r="243" spans="1:40" s="104" customFormat="1" ht="11.25" x14ac:dyDescent="0.2">
      <c r="A243" s="115" t="s">
        <v>144</v>
      </c>
      <c r="B243" s="105" t="s">
        <v>17</v>
      </c>
      <c r="C243" s="216" t="s">
        <v>203</v>
      </c>
      <c r="D243" s="217"/>
      <c r="E243" s="218"/>
      <c r="F243" s="161" t="s">
        <v>22</v>
      </c>
      <c r="G243" s="106">
        <v>0</v>
      </c>
      <c r="H243" s="106">
        <v>0</v>
      </c>
      <c r="I243" s="106">
        <v>0</v>
      </c>
      <c r="J243" s="106">
        <v>393100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393100</v>
      </c>
      <c r="Q243" s="106">
        <v>0</v>
      </c>
      <c r="R243" s="106">
        <v>0</v>
      </c>
      <c r="S243" s="106">
        <v>0</v>
      </c>
      <c r="T243" s="115" t="str">
        <f t="shared" si="18"/>
        <v>Межбюджетные трансферты</v>
      </c>
      <c r="U243" s="105" t="str">
        <f t="shared" si="19"/>
        <v>200</v>
      </c>
      <c r="V243" s="216" t="str">
        <f t="shared" si="20"/>
        <v>00002030000000000</v>
      </c>
      <c r="W243" s="217"/>
      <c r="X243" s="218"/>
      <c r="Y243" s="161" t="str">
        <f t="shared" si="21"/>
        <v>500</v>
      </c>
      <c r="Z243" s="106">
        <v>0</v>
      </c>
      <c r="AA243" s="106">
        <v>0</v>
      </c>
      <c r="AB243" s="106">
        <v>0</v>
      </c>
      <c r="AC243" s="106">
        <v>294600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294600</v>
      </c>
      <c r="AJ243" s="106">
        <v>0</v>
      </c>
      <c r="AK243" s="125">
        <v>0</v>
      </c>
      <c r="AL243" s="107">
        <v>0</v>
      </c>
      <c r="AM243" s="119"/>
      <c r="AN243" s="103" t="s">
        <v>209</v>
      </c>
    </row>
    <row r="244" spans="1:40" s="104" customFormat="1" ht="11.25" x14ac:dyDescent="0.2">
      <c r="A244" s="114" t="s">
        <v>146</v>
      </c>
      <c r="B244" s="110" t="s">
        <v>17</v>
      </c>
      <c r="C244" s="219" t="s">
        <v>203</v>
      </c>
      <c r="D244" s="220"/>
      <c r="E244" s="221"/>
      <c r="F244" s="162" t="s">
        <v>147</v>
      </c>
      <c r="G244" s="106">
        <v>0</v>
      </c>
      <c r="H244" s="111">
        <v>0</v>
      </c>
      <c r="I244" s="106">
        <v>0</v>
      </c>
      <c r="J244" s="111">
        <v>393100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393100</v>
      </c>
      <c r="Q244" s="112">
        <v>0</v>
      </c>
      <c r="R244" s="112">
        <v>0</v>
      </c>
      <c r="S244" s="112">
        <v>0</v>
      </c>
      <c r="T244" s="142" t="str">
        <f t="shared" si="18"/>
        <v>Субвенции</v>
      </c>
      <c r="U244" s="143" t="str">
        <f t="shared" si="19"/>
        <v>200</v>
      </c>
      <c r="V244" s="233" t="str">
        <f t="shared" si="20"/>
        <v>00002030000000000</v>
      </c>
      <c r="W244" s="234"/>
      <c r="X244" s="235"/>
      <c r="Y244" s="151" t="str">
        <f t="shared" si="21"/>
        <v>530</v>
      </c>
      <c r="Z244" s="106">
        <v>0</v>
      </c>
      <c r="AA244" s="111">
        <v>0</v>
      </c>
      <c r="AB244" s="106">
        <v>0</v>
      </c>
      <c r="AC244" s="111">
        <v>294600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294600</v>
      </c>
      <c r="AJ244" s="112">
        <v>0</v>
      </c>
      <c r="AK244" s="127">
        <v>0</v>
      </c>
      <c r="AL244" s="113">
        <v>0</v>
      </c>
      <c r="AM244" s="160" t="str">
        <f>C244&amp;F244</f>
        <v>00002030000000000530</v>
      </c>
      <c r="AN244" s="103" t="str">
        <f>C244&amp;F244</f>
        <v>00002030000000000530</v>
      </c>
    </row>
    <row r="245" spans="1:40" s="104" customFormat="1" ht="19.5" x14ac:dyDescent="0.2">
      <c r="A245" s="115" t="s">
        <v>210</v>
      </c>
      <c r="B245" s="105" t="s">
        <v>17</v>
      </c>
      <c r="C245" s="216" t="s">
        <v>211</v>
      </c>
      <c r="D245" s="217"/>
      <c r="E245" s="218"/>
      <c r="F245" s="161" t="s">
        <v>105</v>
      </c>
      <c r="G245" s="106">
        <v>664200</v>
      </c>
      <c r="H245" s="106">
        <v>0</v>
      </c>
      <c r="I245" s="106">
        <v>664200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542500</v>
      </c>
      <c r="Q245" s="106">
        <v>72100</v>
      </c>
      <c r="R245" s="106">
        <v>49600</v>
      </c>
      <c r="S245" s="106">
        <v>0</v>
      </c>
      <c r="T245" s="115" t="str">
        <f t="shared" si="18"/>
        <v>НАЦИОНАЛЬНАЯ БЕЗОПАСНОСТЬ И ПРАВООХРАНИТЕЛЬНАЯ ДЕЯТЕЛЬНОСТЬ</v>
      </c>
      <c r="U245" s="105" t="str">
        <f t="shared" si="19"/>
        <v>200</v>
      </c>
      <c r="V245" s="216" t="str">
        <f t="shared" si="20"/>
        <v>00003000000000000</v>
      </c>
      <c r="W245" s="217"/>
      <c r="X245" s="218"/>
      <c r="Y245" s="161" t="str">
        <f t="shared" si="21"/>
        <v>000</v>
      </c>
      <c r="Z245" s="106">
        <v>408171.51</v>
      </c>
      <c r="AA245" s="106">
        <v>0</v>
      </c>
      <c r="AB245" s="106">
        <v>408171.51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333789.40999999997</v>
      </c>
      <c r="AJ245" s="106">
        <v>70000</v>
      </c>
      <c r="AK245" s="125">
        <v>4382.1000000000004</v>
      </c>
      <c r="AL245" s="107">
        <v>0</v>
      </c>
      <c r="AM245" s="119"/>
      <c r="AN245" s="103" t="s">
        <v>212</v>
      </c>
    </row>
    <row r="246" spans="1:40" s="104" customFormat="1" ht="29.25" x14ac:dyDescent="0.2">
      <c r="A246" s="115" t="s">
        <v>213</v>
      </c>
      <c r="B246" s="105" t="s">
        <v>17</v>
      </c>
      <c r="C246" s="216" t="s">
        <v>214</v>
      </c>
      <c r="D246" s="217"/>
      <c r="E246" s="218"/>
      <c r="F246" s="161" t="s">
        <v>105</v>
      </c>
      <c r="G246" s="106">
        <v>542500</v>
      </c>
      <c r="H246" s="106">
        <v>0</v>
      </c>
      <c r="I246" s="106">
        <v>542500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542500</v>
      </c>
      <c r="Q246" s="106">
        <v>0</v>
      </c>
      <c r="R246" s="106">
        <v>0</v>
      </c>
      <c r="S246" s="106">
        <v>0</v>
      </c>
      <c r="T246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6" s="105" t="str">
        <f t="shared" si="19"/>
        <v>200</v>
      </c>
      <c r="V246" s="216" t="str">
        <f t="shared" si="20"/>
        <v>00003090000000000</v>
      </c>
      <c r="W246" s="217"/>
      <c r="X246" s="218"/>
      <c r="Y246" s="161" t="str">
        <f t="shared" si="21"/>
        <v>000</v>
      </c>
      <c r="Z246" s="106">
        <v>333789.40999999997</v>
      </c>
      <c r="AA246" s="106">
        <v>0</v>
      </c>
      <c r="AB246" s="106">
        <v>333789.40999999997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333789.40999999997</v>
      </c>
      <c r="AJ246" s="106">
        <v>0</v>
      </c>
      <c r="AK246" s="125">
        <v>0</v>
      </c>
      <c r="AL246" s="107">
        <v>0</v>
      </c>
      <c r="AM246" s="119"/>
      <c r="AN246" s="103" t="s">
        <v>215</v>
      </c>
    </row>
    <row r="247" spans="1:40" s="104" customFormat="1" ht="48.75" x14ac:dyDescent="0.2">
      <c r="A247" s="115" t="s">
        <v>110</v>
      </c>
      <c r="B247" s="105" t="s">
        <v>17</v>
      </c>
      <c r="C247" s="216" t="s">
        <v>214</v>
      </c>
      <c r="D247" s="217"/>
      <c r="E247" s="218"/>
      <c r="F247" s="161" t="s">
        <v>111</v>
      </c>
      <c r="G247" s="106">
        <v>474000</v>
      </c>
      <c r="H247" s="106">
        <v>0</v>
      </c>
      <c r="I247" s="106">
        <v>474000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474000</v>
      </c>
      <c r="Q247" s="106">
        <v>0</v>
      </c>
      <c r="R247" s="106">
        <v>0</v>
      </c>
      <c r="S247" s="106">
        <v>0</v>
      </c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216" t="str">
        <f t="shared" si="20"/>
        <v>00003090000000000</v>
      </c>
      <c r="W247" s="217"/>
      <c r="X247" s="218"/>
      <c r="Y247" s="161" t="str">
        <f t="shared" si="21"/>
        <v>100</v>
      </c>
      <c r="Z247" s="106">
        <v>289074.81</v>
      </c>
      <c r="AA247" s="106">
        <v>0</v>
      </c>
      <c r="AB247" s="106">
        <v>289074.81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289074.81</v>
      </c>
      <c r="AJ247" s="106">
        <v>0</v>
      </c>
      <c r="AK247" s="125">
        <v>0</v>
      </c>
      <c r="AL247" s="107">
        <v>0</v>
      </c>
      <c r="AM247" s="119"/>
      <c r="AN247" s="103" t="s">
        <v>216</v>
      </c>
    </row>
    <row r="248" spans="1:40" s="104" customFormat="1" ht="19.5" x14ac:dyDescent="0.2">
      <c r="A248" s="115" t="s">
        <v>113</v>
      </c>
      <c r="B248" s="105" t="s">
        <v>17</v>
      </c>
      <c r="C248" s="216" t="s">
        <v>214</v>
      </c>
      <c r="D248" s="217"/>
      <c r="E248" s="218"/>
      <c r="F248" s="161" t="s">
        <v>114</v>
      </c>
      <c r="G248" s="106">
        <v>474000</v>
      </c>
      <c r="H248" s="106">
        <v>0</v>
      </c>
      <c r="I248" s="106">
        <v>474000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474000</v>
      </c>
      <c r="Q248" s="106">
        <v>0</v>
      </c>
      <c r="R248" s="106">
        <v>0</v>
      </c>
      <c r="S248" s="106">
        <v>0</v>
      </c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216" t="str">
        <f t="shared" si="20"/>
        <v>00003090000000000</v>
      </c>
      <c r="W248" s="217"/>
      <c r="X248" s="218"/>
      <c r="Y248" s="161" t="str">
        <f t="shared" si="21"/>
        <v>120</v>
      </c>
      <c r="Z248" s="106">
        <v>289074.81</v>
      </c>
      <c r="AA248" s="106">
        <v>0</v>
      </c>
      <c r="AB248" s="106">
        <v>289074.81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289074.81</v>
      </c>
      <c r="AJ248" s="106">
        <v>0</v>
      </c>
      <c r="AK248" s="125">
        <v>0</v>
      </c>
      <c r="AL248" s="107">
        <v>0</v>
      </c>
      <c r="AM248" s="119"/>
      <c r="AN248" s="103" t="s">
        <v>217</v>
      </c>
    </row>
    <row r="249" spans="1:40" s="104" customFormat="1" ht="19.5" x14ac:dyDescent="0.2">
      <c r="A249" s="114" t="s">
        <v>116</v>
      </c>
      <c r="B249" s="110" t="s">
        <v>17</v>
      </c>
      <c r="C249" s="219" t="s">
        <v>214</v>
      </c>
      <c r="D249" s="220"/>
      <c r="E249" s="221"/>
      <c r="F249" s="162" t="s">
        <v>117</v>
      </c>
      <c r="G249" s="106">
        <v>373400</v>
      </c>
      <c r="H249" s="111">
        <v>0</v>
      </c>
      <c r="I249" s="106">
        <v>373400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373400</v>
      </c>
      <c r="Q249" s="112">
        <v>0</v>
      </c>
      <c r="R249" s="112">
        <v>0</v>
      </c>
      <c r="S249" s="112">
        <v>0</v>
      </c>
      <c r="T249" s="142" t="str">
        <f t="shared" si="18"/>
        <v>Фонд оплаты труда государственных (муниципальных) органов</v>
      </c>
      <c r="U249" s="143" t="str">
        <f t="shared" si="19"/>
        <v>200</v>
      </c>
      <c r="V249" s="233" t="str">
        <f t="shared" si="20"/>
        <v>00003090000000000</v>
      </c>
      <c r="W249" s="234"/>
      <c r="X249" s="235"/>
      <c r="Y249" s="151" t="str">
        <f t="shared" si="21"/>
        <v>121</v>
      </c>
      <c r="Z249" s="106">
        <v>226555.5</v>
      </c>
      <c r="AA249" s="111">
        <v>0</v>
      </c>
      <c r="AB249" s="106">
        <v>226555.5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226555.5</v>
      </c>
      <c r="AJ249" s="112">
        <v>0</v>
      </c>
      <c r="AK249" s="127">
        <v>0</v>
      </c>
      <c r="AL249" s="113">
        <v>0</v>
      </c>
      <c r="AM249" s="160" t="str">
        <f>C249&amp;F249</f>
        <v>00003090000000000121</v>
      </c>
      <c r="AN249" s="103" t="str">
        <f>C249&amp;F249</f>
        <v>00003090000000000121</v>
      </c>
    </row>
    <row r="250" spans="1:40" s="104" customFormat="1" ht="39" x14ac:dyDescent="0.2">
      <c r="A250" s="114" t="s">
        <v>120</v>
      </c>
      <c r="B250" s="110" t="s">
        <v>17</v>
      </c>
      <c r="C250" s="219" t="s">
        <v>214</v>
      </c>
      <c r="D250" s="220"/>
      <c r="E250" s="221"/>
      <c r="F250" s="162" t="s">
        <v>121</v>
      </c>
      <c r="G250" s="106">
        <v>100600</v>
      </c>
      <c r="H250" s="111">
        <v>0</v>
      </c>
      <c r="I250" s="106">
        <v>100600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100600</v>
      </c>
      <c r="Q250" s="112">
        <v>0</v>
      </c>
      <c r="R250" s="112">
        <v>0</v>
      </c>
      <c r="S250" s="112">
        <v>0</v>
      </c>
      <c r="T250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0" s="143" t="str">
        <f t="shared" si="19"/>
        <v>200</v>
      </c>
      <c r="V250" s="233" t="str">
        <f t="shared" si="20"/>
        <v>00003090000000000</v>
      </c>
      <c r="W250" s="234"/>
      <c r="X250" s="235"/>
      <c r="Y250" s="151" t="str">
        <f t="shared" si="21"/>
        <v>129</v>
      </c>
      <c r="Z250" s="106">
        <v>62519.31</v>
      </c>
      <c r="AA250" s="111">
        <v>0</v>
      </c>
      <c r="AB250" s="106">
        <v>62519.31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62519.31</v>
      </c>
      <c r="AJ250" s="112">
        <v>0</v>
      </c>
      <c r="AK250" s="127">
        <v>0</v>
      </c>
      <c r="AL250" s="113">
        <v>0</v>
      </c>
      <c r="AM250" s="160" t="str">
        <f>C250&amp;F250</f>
        <v>00003090000000000129</v>
      </c>
      <c r="AN250" s="103" t="str">
        <f>C250&amp;F250</f>
        <v>00003090000000000129</v>
      </c>
    </row>
    <row r="251" spans="1:40" s="104" customFormat="1" ht="19.5" x14ac:dyDescent="0.2">
      <c r="A251" s="115" t="s">
        <v>127</v>
      </c>
      <c r="B251" s="105" t="s">
        <v>17</v>
      </c>
      <c r="C251" s="216" t="s">
        <v>214</v>
      </c>
      <c r="D251" s="217"/>
      <c r="E251" s="218"/>
      <c r="F251" s="161" t="s">
        <v>17</v>
      </c>
      <c r="G251" s="106">
        <v>68500</v>
      </c>
      <c r="H251" s="106">
        <v>0</v>
      </c>
      <c r="I251" s="106">
        <v>68500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68500</v>
      </c>
      <c r="Q251" s="106">
        <v>0</v>
      </c>
      <c r="R251" s="106">
        <v>0</v>
      </c>
      <c r="S251" s="106">
        <v>0</v>
      </c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216" t="str">
        <f t="shared" si="20"/>
        <v>00003090000000000</v>
      </c>
      <c r="W251" s="217"/>
      <c r="X251" s="218"/>
      <c r="Y251" s="161" t="str">
        <f t="shared" si="21"/>
        <v>200</v>
      </c>
      <c r="Z251" s="106">
        <v>44714.6</v>
      </c>
      <c r="AA251" s="106">
        <v>0</v>
      </c>
      <c r="AB251" s="106">
        <v>44714.6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44714.6</v>
      </c>
      <c r="AJ251" s="106">
        <v>0</v>
      </c>
      <c r="AK251" s="125">
        <v>0</v>
      </c>
      <c r="AL251" s="107">
        <v>0</v>
      </c>
      <c r="AM251" s="119"/>
      <c r="AN251" s="103" t="s">
        <v>218</v>
      </c>
    </row>
    <row r="252" spans="1:40" s="104" customFormat="1" ht="29.25" x14ac:dyDescent="0.2">
      <c r="A252" s="115" t="s">
        <v>129</v>
      </c>
      <c r="B252" s="105" t="s">
        <v>17</v>
      </c>
      <c r="C252" s="216" t="s">
        <v>214</v>
      </c>
      <c r="D252" s="217"/>
      <c r="E252" s="218"/>
      <c r="F252" s="161" t="s">
        <v>130</v>
      </c>
      <c r="G252" s="106">
        <v>68500</v>
      </c>
      <c r="H252" s="106">
        <v>0</v>
      </c>
      <c r="I252" s="106">
        <v>68500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68500</v>
      </c>
      <c r="Q252" s="106">
        <v>0</v>
      </c>
      <c r="R252" s="106">
        <v>0</v>
      </c>
      <c r="S252" s="106">
        <v>0</v>
      </c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216" t="str">
        <f t="shared" si="20"/>
        <v>00003090000000000</v>
      </c>
      <c r="W252" s="217"/>
      <c r="X252" s="218"/>
      <c r="Y252" s="161" t="str">
        <f t="shared" si="21"/>
        <v>240</v>
      </c>
      <c r="Z252" s="106">
        <v>44714.6</v>
      </c>
      <c r="AA252" s="106">
        <v>0</v>
      </c>
      <c r="AB252" s="106">
        <v>44714.6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44714.6</v>
      </c>
      <c r="AJ252" s="106">
        <v>0</v>
      </c>
      <c r="AK252" s="125">
        <v>0</v>
      </c>
      <c r="AL252" s="107">
        <v>0</v>
      </c>
      <c r="AM252" s="119"/>
      <c r="AN252" s="103" t="s">
        <v>219</v>
      </c>
    </row>
    <row r="253" spans="1:40" s="104" customFormat="1" ht="29.25" x14ac:dyDescent="0.2">
      <c r="A253" s="114" t="s">
        <v>134</v>
      </c>
      <c r="B253" s="110" t="s">
        <v>17</v>
      </c>
      <c r="C253" s="219" t="s">
        <v>214</v>
      </c>
      <c r="D253" s="220"/>
      <c r="E253" s="221"/>
      <c r="F253" s="162" t="s">
        <v>135</v>
      </c>
      <c r="G253" s="106">
        <v>68500</v>
      </c>
      <c r="H253" s="111">
        <v>0</v>
      </c>
      <c r="I253" s="106">
        <v>68500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68500</v>
      </c>
      <c r="Q253" s="112">
        <v>0</v>
      </c>
      <c r="R253" s="112">
        <v>0</v>
      </c>
      <c r="S253" s="112">
        <v>0</v>
      </c>
      <c r="T253" s="142" t="str">
        <f t="shared" si="18"/>
        <v>Прочая закупка товаров, работ и услуг для обеспечения государственных (муниципальных) нужд</v>
      </c>
      <c r="U253" s="143" t="str">
        <f t="shared" si="19"/>
        <v>200</v>
      </c>
      <c r="V253" s="233" t="str">
        <f t="shared" si="20"/>
        <v>00003090000000000</v>
      </c>
      <c r="W253" s="234"/>
      <c r="X253" s="235"/>
      <c r="Y253" s="151" t="str">
        <f t="shared" si="21"/>
        <v>244</v>
      </c>
      <c r="Z253" s="106">
        <v>44714.6</v>
      </c>
      <c r="AA253" s="111">
        <v>0</v>
      </c>
      <c r="AB253" s="106">
        <v>44714.6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44714.6</v>
      </c>
      <c r="AJ253" s="112">
        <v>0</v>
      </c>
      <c r="AK253" s="127">
        <v>0</v>
      </c>
      <c r="AL253" s="113">
        <v>0</v>
      </c>
      <c r="AM253" s="160" t="str">
        <f>C253&amp;F253</f>
        <v>00003090000000000244</v>
      </c>
      <c r="AN253" s="103" t="str">
        <f>C253&amp;F253</f>
        <v>00003090000000000244</v>
      </c>
    </row>
    <row r="254" spans="1:40" s="104" customFormat="1" ht="11.25" x14ac:dyDescent="0.2">
      <c r="A254" s="115" t="s">
        <v>220</v>
      </c>
      <c r="B254" s="105" t="s">
        <v>17</v>
      </c>
      <c r="C254" s="216" t="s">
        <v>221</v>
      </c>
      <c r="D254" s="217"/>
      <c r="E254" s="218"/>
      <c r="F254" s="161" t="s">
        <v>105</v>
      </c>
      <c r="G254" s="106">
        <v>121700</v>
      </c>
      <c r="H254" s="106"/>
      <c r="I254" s="106">
        <v>121700</v>
      </c>
      <c r="J254" s="106"/>
      <c r="K254" s="106"/>
      <c r="L254" s="106"/>
      <c r="M254" s="106"/>
      <c r="N254" s="106"/>
      <c r="O254" s="106"/>
      <c r="P254" s="106"/>
      <c r="Q254" s="106">
        <v>72100</v>
      </c>
      <c r="R254" s="106">
        <v>49600</v>
      </c>
      <c r="S254" s="106"/>
      <c r="T254" s="115" t="str">
        <f t="shared" si="18"/>
        <v>Обеспечение пожарной безопасности</v>
      </c>
      <c r="U254" s="105" t="str">
        <f t="shared" si="19"/>
        <v>200</v>
      </c>
      <c r="V254" s="216" t="str">
        <f t="shared" si="20"/>
        <v>00003100000000000</v>
      </c>
      <c r="W254" s="217"/>
      <c r="X254" s="218"/>
      <c r="Y254" s="161" t="str">
        <f t="shared" si="21"/>
        <v>000</v>
      </c>
      <c r="Z254" s="106">
        <v>74382.100000000006</v>
      </c>
      <c r="AA254" s="106"/>
      <c r="AB254" s="106">
        <v>74382.100000000006</v>
      </c>
      <c r="AC254" s="106"/>
      <c r="AD254" s="106"/>
      <c r="AE254" s="106"/>
      <c r="AF254" s="106"/>
      <c r="AG254" s="106"/>
      <c r="AH254" s="106"/>
      <c r="AI254" s="106"/>
      <c r="AJ254" s="106">
        <v>70000</v>
      </c>
      <c r="AK254" s="125">
        <v>4382.1000000000004</v>
      </c>
      <c r="AL254" s="107"/>
      <c r="AM254" s="119"/>
      <c r="AN254" s="103" t="s">
        <v>222</v>
      </c>
    </row>
    <row r="255" spans="1:40" s="104" customFormat="1" ht="19.5" x14ac:dyDescent="0.2">
      <c r="A255" s="115" t="s">
        <v>127</v>
      </c>
      <c r="B255" s="105" t="s">
        <v>17</v>
      </c>
      <c r="C255" s="216" t="s">
        <v>221</v>
      </c>
      <c r="D255" s="217"/>
      <c r="E255" s="218"/>
      <c r="F255" s="161" t="s">
        <v>17</v>
      </c>
      <c r="G255" s="106">
        <v>121700</v>
      </c>
      <c r="H255" s="106"/>
      <c r="I255" s="106">
        <v>121700</v>
      </c>
      <c r="J255" s="106"/>
      <c r="K255" s="106"/>
      <c r="L255" s="106"/>
      <c r="M255" s="106"/>
      <c r="N255" s="106"/>
      <c r="O255" s="106"/>
      <c r="P255" s="106"/>
      <c r="Q255" s="106">
        <v>72100</v>
      </c>
      <c r="R255" s="106">
        <v>49600</v>
      </c>
      <c r="S255" s="106"/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216" t="str">
        <f t="shared" si="20"/>
        <v>00003100000000000</v>
      </c>
      <c r="W255" s="217"/>
      <c r="X255" s="218"/>
      <c r="Y255" s="161" t="str">
        <f t="shared" si="21"/>
        <v>200</v>
      </c>
      <c r="Z255" s="106">
        <v>74382.100000000006</v>
      </c>
      <c r="AA255" s="106"/>
      <c r="AB255" s="106">
        <v>74382.100000000006</v>
      </c>
      <c r="AC255" s="106"/>
      <c r="AD255" s="106"/>
      <c r="AE255" s="106"/>
      <c r="AF255" s="106"/>
      <c r="AG255" s="106"/>
      <c r="AH255" s="106"/>
      <c r="AI255" s="106"/>
      <c r="AJ255" s="106">
        <v>70000</v>
      </c>
      <c r="AK255" s="125">
        <v>4382.1000000000004</v>
      </c>
      <c r="AL255" s="107"/>
      <c r="AM255" s="119"/>
      <c r="AN255" s="103" t="s">
        <v>223</v>
      </c>
    </row>
    <row r="256" spans="1:40" s="104" customFormat="1" ht="29.25" x14ac:dyDescent="0.2">
      <c r="A256" s="115" t="s">
        <v>129</v>
      </c>
      <c r="B256" s="105" t="s">
        <v>17</v>
      </c>
      <c r="C256" s="216" t="s">
        <v>221</v>
      </c>
      <c r="D256" s="217"/>
      <c r="E256" s="218"/>
      <c r="F256" s="161" t="s">
        <v>130</v>
      </c>
      <c r="G256" s="106">
        <v>121700</v>
      </c>
      <c r="H256" s="106"/>
      <c r="I256" s="106">
        <v>121700</v>
      </c>
      <c r="J256" s="106"/>
      <c r="K256" s="106"/>
      <c r="L256" s="106"/>
      <c r="M256" s="106"/>
      <c r="N256" s="106"/>
      <c r="O256" s="106"/>
      <c r="P256" s="106"/>
      <c r="Q256" s="106">
        <v>72100</v>
      </c>
      <c r="R256" s="106">
        <v>49600</v>
      </c>
      <c r="S256" s="106"/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216" t="str">
        <f t="shared" si="20"/>
        <v>00003100000000000</v>
      </c>
      <c r="W256" s="217"/>
      <c r="X256" s="218"/>
      <c r="Y256" s="161" t="str">
        <f t="shared" si="21"/>
        <v>240</v>
      </c>
      <c r="Z256" s="106">
        <v>74382.100000000006</v>
      </c>
      <c r="AA256" s="106"/>
      <c r="AB256" s="106">
        <v>74382.100000000006</v>
      </c>
      <c r="AC256" s="106"/>
      <c r="AD256" s="106"/>
      <c r="AE256" s="106"/>
      <c r="AF256" s="106"/>
      <c r="AG256" s="106"/>
      <c r="AH256" s="106"/>
      <c r="AI256" s="106"/>
      <c r="AJ256" s="106">
        <v>70000</v>
      </c>
      <c r="AK256" s="125">
        <v>4382.1000000000004</v>
      </c>
      <c r="AL256" s="107"/>
      <c r="AM256" s="119"/>
      <c r="AN256" s="103" t="s">
        <v>224</v>
      </c>
    </row>
    <row r="257" spans="1:40" s="104" customFormat="1" ht="29.25" x14ac:dyDescent="0.2">
      <c r="A257" s="114" t="s">
        <v>134</v>
      </c>
      <c r="B257" s="110" t="s">
        <v>17</v>
      </c>
      <c r="C257" s="219" t="s">
        <v>221</v>
      </c>
      <c r="D257" s="220"/>
      <c r="E257" s="221"/>
      <c r="F257" s="162" t="s">
        <v>135</v>
      </c>
      <c r="G257" s="106">
        <v>121700</v>
      </c>
      <c r="H257" s="111"/>
      <c r="I257" s="106">
        <v>121700</v>
      </c>
      <c r="J257" s="111"/>
      <c r="K257" s="112"/>
      <c r="L257" s="112"/>
      <c r="M257" s="112"/>
      <c r="N257" s="112"/>
      <c r="O257" s="112"/>
      <c r="P257" s="112"/>
      <c r="Q257" s="112">
        <v>72100</v>
      </c>
      <c r="R257" s="112">
        <v>49600</v>
      </c>
      <c r="S257" s="112"/>
      <c r="T257" s="142" t="str">
        <f t="shared" si="18"/>
        <v>Прочая закупка товаров, работ и услуг для обеспечения государственных (муниципальных) нужд</v>
      </c>
      <c r="U257" s="143" t="str">
        <f t="shared" si="19"/>
        <v>200</v>
      </c>
      <c r="V257" s="233" t="str">
        <f t="shared" si="20"/>
        <v>00003100000000000</v>
      </c>
      <c r="W257" s="234"/>
      <c r="X257" s="235"/>
      <c r="Y257" s="151" t="str">
        <f t="shared" si="21"/>
        <v>244</v>
      </c>
      <c r="Z257" s="106">
        <v>74382.100000000006</v>
      </c>
      <c r="AA257" s="111"/>
      <c r="AB257" s="106">
        <v>74382.100000000006</v>
      </c>
      <c r="AC257" s="111"/>
      <c r="AD257" s="112"/>
      <c r="AE257" s="112"/>
      <c r="AF257" s="112"/>
      <c r="AG257" s="112"/>
      <c r="AH257" s="112"/>
      <c r="AI257" s="112"/>
      <c r="AJ257" s="112">
        <v>70000</v>
      </c>
      <c r="AK257" s="127">
        <v>4382.1000000000004</v>
      </c>
      <c r="AL257" s="113"/>
      <c r="AM257" s="160" t="str">
        <f>C257&amp;F257</f>
        <v>00003100000000000244</v>
      </c>
      <c r="AN257" s="103" t="str">
        <f>C257&amp;F257</f>
        <v>00003100000000000244</v>
      </c>
    </row>
    <row r="258" spans="1:40" s="104" customFormat="1" ht="11.25" x14ac:dyDescent="0.2">
      <c r="A258" s="115" t="s">
        <v>225</v>
      </c>
      <c r="B258" s="105" t="s">
        <v>17</v>
      </c>
      <c r="C258" s="216" t="s">
        <v>226</v>
      </c>
      <c r="D258" s="217"/>
      <c r="E258" s="218"/>
      <c r="F258" s="161" t="s">
        <v>105</v>
      </c>
      <c r="G258" s="106">
        <v>5373500</v>
      </c>
      <c r="H258" s="106">
        <v>0</v>
      </c>
      <c r="I258" s="106">
        <v>5373500</v>
      </c>
      <c r="J258" s="106">
        <v>45910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1443500</v>
      </c>
      <c r="Q258" s="106">
        <v>2208000</v>
      </c>
      <c r="R258" s="106">
        <v>1767910</v>
      </c>
      <c r="S258" s="106">
        <v>0</v>
      </c>
      <c r="T258" s="115" t="str">
        <f t="shared" si="18"/>
        <v>НАЦИОНАЛЬНАЯ ЭКОНОМИКА</v>
      </c>
      <c r="U258" s="105" t="str">
        <f t="shared" si="19"/>
        <v>200</v>
      </c>
      <c r="V258" s="216" t="str">
        <f t="shared" si="20"/>
        <v>00004000000000000</v>
      </c>
      <c r="W258" s="217"/>
      <c r="X258" s="218"/>
      <c r="Y258" s="161" t="str">
        <f t="shared" si="21"/>
        <v>000</v>
      </c>
      <c r="Z258" s="106">
        <v>1365260.41</v>
      </c>
      <c r="AA258" s="106">
        <v>0</v>
      </c>
      <c r="AB258" s="106">
        <v>1365260.41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100224.69</v>
      </c>
      <c r="AJ258" s="106">
        <v>892772.36</v>
      </c>
      <c r="AK258" s="125">
        <v>372263.36</v>
      </c>
      <c r="AL258" s="107">
        <v>0</v>
      </c>
      <c r="AM258" s="119"/>
      <c r="AN258" s="103" t="s">
        <v>227</v>
      </c>
    </row>
    <row r="259" spans="1:40" s="104" customFormat="1" ht="11.25" x14ac:dyDescent="0.2">
      <c r="A259" s="115" t="s">
        <v>228</v>
      </c>
      <c r="B259" s="105" t="s">
        <v>17</v>
      </c>
      <c r="C259" s="216" t="s">
        <v>229</v>
      </c>
      <c r="D259" s="217"/>
      <c r="E259" s="218"/>
      <c r="F259" s="161" t="s">
        <v>105</v>
      </c>
      <c r="G259" s="106">
        <v>60000</v>
      </c>
      <c r="H259" s="106">
        <v>0</v>
      </c>
      <c r="I259" s="106">
        <v>60000</v>
      </c>
      <c r="J259" s="106">
        <v>45910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60000</v>
      </c>
      <c r="Q259" s="106">
        <v>0</v>
      </c>
      <c r="R259" s="106">
        <v>45910</v>
      </c>
      <c r="S259" s="106">
        <v>0</v>
      </c>
      <c r="T259" s="115" t="str">
        <f t="shared" si="18"/>
        <v>Сельское хозяйство и рыболовство</v>
      </c>
      <c r="U259" s="105" t="str">
        <f t="shared" si="19"/>
        <v>200</v>
      </c>
      <c r="V259" s="216" t="str">
        <f t="shared" si="20"/>
        <v>00004050000000000</v>
      </c>
      <c r="W259" s="217"/>
      <c r="X259" s="218"/>
      <c r="Y259" s="161" t="str">
        <f t="shared" si="21"/>
        <v>000</v>
      </c>
      <c r="Z259" s="106">
        <v>13600</v>
      </c>
      <c r="AA259" s="106">
        <v>0</v>
      </c>
      <c r="AB259" s="106">
        <v>13600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13600</v>
      </c>
      <c r="AJ259" s="106">
        <v>0</v>
      </c>
      <c r="AK259" s="125">
        <v>0</v>
      </c>
      <c r="AL259" s="107">
        <v>0</v>
      </c>
      <c r="AM259" s="119"/>
      <c r="AN259" s="103" t="s">
        <v>230</v>
      </c>
    </row>
    <row r="260" spans="1:40" s="104" customFormat="1" ht="19.5" x14ac:dyDescent="0.2">
      <c r="A260" s="115" t="s">
        <v>127</v>
      </c>
      <c r="B260" s="105" t="s">
        <v>17</v>
      </c>
      <c r="C260" s="216" t="s">
        <v>229</v>
      </c>
      <c r="D260" s="217"/>
      <c r="E260" s="218"/>
      <c r="F260" s="161" t="s">
        <v>17</v>
      </c>
      <c r="G260" s="106">
        <v>60000</v>
      </c>
      <c r="H260" s="106">
        <v>0</v>
      </c>
      <c r="I260" s="106">
        <v>60000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60000</v>
      </c>
      <c r="Q260" s="106">
        <v>0</v>
      </c>
      <c r="R260" s="106">
        <v>0</v>
      </c>
      <c r="S260" s="106">
        <v>0</v>
      </c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216" t="str">
        <f t="shared" si="20"/>
        <v>00004050000000000</v>
      </c>
      <c r="W260" s="217"/>
      <c r="X260" s="218"/>
      <c r="Y260" s="161" t="str">
        <f t="shared" si="21"/>
        <v>200</v>
      </c>
      <c r="Z260" s="106">
        <v>13600</v>
      </c>
      <c r="AA260" s="106">
        <v>0</v>
      </c>
      <c r="AB260" s="106">
        <v>13600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13600</v>
      </c>
      <c r="AJ260" s="106">
        <v>0</v>
      </c>
      <c r="AK260" s="125">
        <v>0</v>
      </c>
      <c r="AL260" s="107">
        <v>0</v>
      </c>
      <c r="AM260" s="119"/>
      <c r="AN260" s="103" t="s">
        <v>231</v>
      </c>
    </row>
    <row r="261" spans="1:40" s="104" customFormat="1" ht="29.25" x14ac:dyDescent="0.2">
      <c r="A261" s="115" t="s">
        <v>129</v>
      </c>
      <c r="B261" s="105" t="s">
        <v>17</v>
      </c>
      <c r="C261" s="216" t="s">
        <v>229</v>
      </c>
      <c r="D261" s="217"/>
      <c r="E261" s="218"/>
      <c r="F261" s="161" t="s">
        <v>130</v>
      </c>
      <c r="G261" s="106">
        <v>60000</v>
      </c>
      <c r="H261" s="106">
        <v>0</v>
      </c>
      <c r="I261" s="106">
        <v>60000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60000</v>
      </c>
      <c r="Q261" s="106">
        <v>0</v>
      </c>
      <c r="R261" s="106">
        <v>0</v>
      </c>
      <c r="S261" s="106">
        <v>0</v>
      </c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216" t="str">
        <f t="shared" si="20"/>
        <v>00004050000000000</v>
      </c>
      <c r="W261" s="217"/>
      <c r="X261" s="218"/>
      <c r="Y261" s="161" t="str">
        <f t="shared" si="21"/>
        <v>240</v>
      </c>
      <c r="Z261" s="106">
        <v>13600</v>
      </c>
      <c r="AA261" s="106">
        <v>0</v>
      </c>
      <c r="AB261" s="106">
        <v>13600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13600</v>
      </c>
      <c r="AJ261" s="106">
        <v>0</v>
      </c>
      <c r="AK261" s="125">
        <v>0</v>
      </c>
      <c r="AL261" s="107">
        <v>0</v>
      </c>
      <c r="AM261" s="119"/>
      <c r="AN261" s="103" t="s">
        <v>232</v>
      </c>
    </row>
    <row r="262" spans="1:40" s="104" customFormat="1" ht="29.25" x14ac:dyDescent="0.2">
      <c r="A262" s="114" t="s">
        <v>134</v>
      </c>
      <c r="B262" s="110" t="s">
        <v>17</v>
      </c>
      <c r="C262" s="219" t="s">
        <v>229</v>
      </c>
      <c r="D262" s="220"/>
      <c r="E262" s="221"/>
      <c r="F262" s="162" t="s">
        <v>135</v>
      </c>
      <c r="G262" s="106">
        <v>60000</v>
      </c>
      <c r="H262" s="111">
        <v>0</v>
      </c>
      <c r="I262" s="106">
        <v>60000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60000</v>
      </c>
      <c r="Q262" s="112">
        <v>0</v>
      </c>
      <c r="R262" s="112">
        <v>0</v>
      </c>
      <c r="S262" s="112">
        <v>0</v>
      </c>
      <c r="T262" s="142" t="str">
        <f t="shared" si="18"/>
        <v>Прочая закупка товаров, работ и услуг для обеспечения государственных (муниципальных) нужд</v>
      </c>
      <c r="U262" s="143" t="str">
        <f t="shared" si="19"/>
        <v>200</v>
      </c>
      <c r="V262" s="233" t="str">
        <f t="shared" si="20"/>
        <v>00004050000000000</v>
      </c>
      <c r="W262" s="234"/>
      <c r="X262" s="235"/>
      <c r="Y262" s="151" t="str">
        <f t="shared" si="21"/>
        <v>244</v>
      </c>
      <c r="Z262" s="106">
        <v>13600</v>
      </c>
      <c r="AA262" s="111">
        <v>0</v>
      </c>
      <c r="AB262" s="106">
        <v>13600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13600</v>
      </c>
      <c r="AJ262" s="112">
        <v>0</v>
      </c>
      <c r="AK262" s="127">
        <v>0</v>
      </c>
      <c r="AL262" s="113">
        <v>0</v>
      </c>
      <c r="AM262" s="160" t="str">
        <f>C262&amp;F262</f>
        <v>00004050000000000244</v>
      </c>
      <c r="AN262" s="103" t="str">
        <f>C262&amp;F262</f>
        <v>00004050000000000244</v>
      </c>
    </row>
    <row r="263" spans="1:40" s="104" customFormat="1" ht="11.25" x14ac:dyDescent="0.2">
      <c r="A263" s="115" t="s">
        <v>144</v>
      </c>
      <c r="B263" s="105" t="s">
        <v>17</v>
      </c>
      <c r="C263" s="216" t="s">
        <v>229</v>
      </c>
      <c r="D263" s="217"/>
      <c r="E263" s="218"/>
      <c r="F263" s="161" t="s">
        <v>22</v>
      </c>
      <c r="G263" s="106">
        <v>0</v>
      </c>
      <c r="H263" s="106"/>
      <c r="I263" s="106">
        <v>0</v>
      </c>
      <c r="J263" s="106">
        <v>45910</v>
      </c>
      <c r="K263" s="106"/>
      <c r="L263" s="106"/>
      <c r="M263" s="106"/>
      <c r="N263" s="106"/>
      <c r="O263" s="106"/>
      <c r="P263" s="106"/>
      <c r="Q263" s="106"/>
      <c r="R263" s="106">
        <v>45910</v>
      </c>
      <c r="S263" s="106"/>
      <c r="T263" s="115" t="str">
        <f t="shared" si="18"/>
        <v>Межбюджетные трансферты</v>
      </c>
      <c r="U263" s="105" t="str">
        <f t="shared" si="19"/>
        <v>200</v>
      </c>
      <c r="V263" s="216" t="str">
        <f t="shared" si="20"/>
        <v>00004050000000000</v>
      </c>
      <c r="W263" s="217"/>
      <c r="X263" s="218"/>
      <c r="Y263" s="161" t="str">
        <f t="shared" si="21"/>
        <v>500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5"/>
      <c r="AL263" s="107"/>
      <c r="AM263" s="119"/>
      <c r="AN263" s="103" t="s">
        <v>233</v>
      </c>
    </row>
    <row r="264" spans="1:40" s="104" customFormat="1" ht="11.25" x14ac:dyDescent="0.2">
      <c r="A264" s="114" t="s">
        <v>173</v>
      </c>
      <c r="B264" s="110" t="s">
        <v>17</v>
      </c>
      <c r="C264" s="219" t="s">
        <v>229</v>
      </c>
      <c r="D264" s="220"/>
      <c r="E264" s="221"/>
      <c r="F264" s="162" t="s">
        <v>174</v>
      </c>
      <c r="G264" s="106">
        <v>0</v>
      </c>
      <c r="H264" s="111"/>
      <c r="I264" s="106">
        <v>0</v>
      </c>
      <c r="J264" s="111">
        <v>45910</v>
      </c>
      <c r="K264" s="112"/>
      <c r="L264" s="112"/>
      <c r="M264" s="112"/>
      <c r="N264" s="112"/>
      <c r="O264" s="112"/>
      <c r="P264" s="112"/>
      <c r="Q264" s="112"/>
      <c r="R264" s="112">
        <v>45910</v>
      </c>
      <c r="S264" s="112"/>
      <c r="T264" s="142" t="str">
        <f t="shared" si="18"/>
        <v>Иные межбюджетные трансферты</v>
      </c>
      <c r="U264" s="143" t="str">
        <f t="shared" si="19"/>
        <v>200</v>
      </c>
      <c r="V264" s="233" t="str">
        <f t="shared" si="20"/>
        <v>00004050000000000</v>
      </c>
      <c r="W264" s="234"/>
      <c r="X264" s="235"/>
      <c r="Y264" s="151" t="str">
        <f t="shared" si="21"/>
        <v>540</v>
      </c>
      <c r="Z264" s="106">
        <v>0</v>
      </c>
      <c r="AA264" s="111"/>
      <c r="AB264" s="106">
        <v>0</v>
      </c>
      <c r="AC264" s="111"/>
      <c r="AD264" s="112"/>
      <c r="AE264" s="112"/>
      <c r="AF264" s="112"/>
      <c r="AG264" s="112"/>
      <c r="AH264" s="112"/>
      <c r="AI264" s="112"/>
      <c r="AJ264" s="112"/>
      <c r="AK264" s="127"/>
      <c r="AL264" s="113"/>
      <c r="AM264" s="160" t="str">
        <f>C264&amp;F264</f>
        <v>00004050000000000540</v>
      </c>
      <c r="AN264" s="103" t="str">
        <f>C264&amp;F264</f>
        <v>00004050000000000540</v>
      </c>
    </row>
    <row r="265" spans="1:40" s="104" customFormat="1" ht="11.25" x14ac:dyDescent="0.2">
      <c r="A265" s="115" t="s">
        <v>234</v>
      </c>
      <c r="B265" s="105" t="s">
        <v>17</v>
      </c>
      <c r="C265" s="216" t="s">
        <v>235</v>
      </c>
      <c r="D265" s="217"/>
      <c r="E265" s="218"/>
      <c r="F265" s="161" t="s">
        <v>105</v>
      </c>
      <c r="G265" s="106">
        <v>5095000</v>
      </c>
      <c r="H265" s="106">
        <v>0</v>
      </c>
      <c r="I265" s="106">
        <v>5095000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1165000</v>
      </c>
      <c r="Q265" s="106">
        <v>2208000</v>
      </c>
      <c r="R265" s="106">
        <v>1722000</v>
      </c>
      <c r="S265" s="106">
        <v>0</v>
      </c>
      <c r="T265" s="115" t="str">
        <f t="shared" si="18"/>
        <v>Дорожное хозяйство (дорожные фонды)</v>
      </c>
      <c r="U265" s="105" t="str">
        <f t="shared" si="19"/>
        <v>200</v>
      </c>
      <c r="V265" s="216" t="str">
        <f t="shared" si="20"/>
        <v>00004090000000000</v>
      </c>
      <c r="W265" s="217"/>
      <c r="X265" s="218"/>
      <c r="Y265" s="161" t="str">
        <f t="shared" si="21"/>
        <v>000</v>
      </c>
      <c r="Z265" s="106">
        <v>1287675.3799999999</v>
      </c>
      <c r="AA265" s="106">
        <v>0</v>
      </c>
      <c r="AB265" s="106">
        <v>1287675.3799999999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22639.66</v>
      </c>
      <c r="AJ265" s="106">
        <v>892772.36</v>
      </c>
      <c r="AK265" s="125">
        <v>372263.36</v>
      </c>
      <c r="AL265" s="107">
        <v>0</v>
      </c>
      <c r="AM265" s="119"/>
      <c r="AN265" s="103" t="s">
        <v>236</v>
      </c>
    </row>
    <row r="266" spans="1:40" s="104" customFormat="1" ht="19.5" x14ac:dyDescent="0.2">
      <c r="A266" s="115" t="s">
        <v>127</v>
      </c>
      <c r="B266" s="105" t="s">
        <v>17</v>
      </c>
      <c r="C266" s="216" t="s">
        <v>235</v>
      </c>
      <c r="D266" s="217"/>
      <c r="E266" s="218"/>
      <c r="F266" s="161" t="s">
        <v>17</v>
      </c>
      <c r="G266" s="106">
        <v>5095000</v>
      </c>
      <c r="H266" s="106">
        <v>0</v>
      </c>
      <c r="I266" s="106">
        <v>5095000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1165000</v>
      </c>
      <c r="Q266" s="106">
        <v>2208000</v>
      </c>
      <c r="R266" s="106">
        <v>1722000</v>
      </c>
      <c r="S266" s="106">
        <v>0</v>
      </c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216" t="str">
        <f t="shared" si="20"/>
        <v>00004090000000000</v>
      </c>
      <c r="W266" s="217"/>
      <c r="X266" s="218"/>
      <c r="Y266" s="161" t="str">
        <f t="shared" si="21"/>
        <v>200</v>
      </c>
      <c r="Z266" s="106">
        <v>1287675.3799999999</v>
      </c>
      <c r="AA266" s="106">
        <v>0</v>
      </c>
      <c r="AB266" s="106">
        <v>1287675.3799999999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22639.66</v>
      </c>
      <c r="AJ266" s="106">
        <v>892772.36</v>
      </c>
      <c r="AK266" s="125">
        <v>372263.36</v>
      </c>
      <c r="AL266" s="107">
        <v>0</v>
      </c>
      <c r="AM266" s="119"/>
      <c r="AN266" s="103" t="s">
        <v>237</v>
      </c>
    </row>
    <row r="267" spans="1:40" s="104" customFormat="1" ht="29.25" x14ac:dyDescent="0.2">
      <c r="A267" s="115" t="s">
        <v>129</v>
      </c>
      <c r="B267" s="105" t="s">
        <v>17</v>
      </c>
      <c r="C267" s="216" t="s">
        <v>235</v>
      </c>
      <c r="D267" s="217"/>
      <c r="E267" s="218"/>
      <c r="F267" s="161" t="s">
        <v>130</v>
      </c>
      <c r="G267" s="106">
        <v>5095000</v>
      </c>
      <c r="H267" s="106">
        <v>0</v>
      </c>
      <c r="I267" s="106">
        <v>5095000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1165000</v>
      </c>
      <c r="Q267" s="106">
        <v>2208000</v>
      </c>
      <c r="R267" s="106">
        <v>1722000</v>
      </c>
      <c r="S267" s="106">
        <v>0</v>
      </c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216" t="str">
        <f t="shared" si="20"/>
        <v>00004090000000000</v>
      </c>
      <c r="W267" s="217"/>
      <c r="X267" s="218"/>
      <c r="Y267" s="161" t="str">
        <f t="shared" si="21"/>
        <v>240</v>
      </c>
      <c r="Z267" s="106">
        <v>1287675.3799999999</v>
      </c>
      <c r="AA267" s="106">
        <v>0</v>
      </c>
      <c r="AB267" s="106">
        <v>1287675.3799999999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22639.66</v>
      </c>
      <c r="AJ267" s="106">
        <v>892772.36</v>
      </c>
      <c r="AK267" s="125">
        <v>372263.36</v>
      </c>
      <c r="AL267" s="107">
        <v>0</v>
      </c>
      <c r="AM267" s="119"/>
      <c r="AN267" s="103" t="s">
        <v>238</v>
      </c>
    </row>
    <row r="268" spans="1:40" s="104" customFormat="1" ht="29.25" x14ac:dyDescent="0.2">
      <c r="A268" s="114" t="s">
        <v>134</v>
      </c>
      <c r="B268" s="110" t="s">
        <v>17</v>
      </c>
      <c r="C268" s="219" t="s">
        <v>235</v>
      </c>
      <c r="D268" s="220"/>
      <c r="E268" s="221"/>
      <c r="F268" s="162" t="s">
        <v>135</v>
      </c>
      <c r="G268" s="106">
        <v>5095000</v>
      </c>
      <c r="H268" s="111">
        <v>0</v>
      </c>
      <c r="I268" s="106">
        <v>5095000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1165000</v>
      </c>
      <c r="Q268" s="112">
        <v>2208000</v>
      </c>
      <c r="R268" s="112">
        <v>1722000</v>
      </c>
      <c r="S268" s="112">
        <v>0</v>
      </c>
      <c r="T268" s="142" t="str">
        <f t="shared" si="18"/>
        <v>Прочая закупка товаров, работ и услуг для обеспечения государственных (муниципальных) нужд</v>
      </c>
      <c r="U268" s="143" t="str">
        <f t="shared" si="19"/>
        <v>200</v>
      </c>
      <c r="V268" s="233" t="str">
        <f t="shared" si="20"/>
        <v>00004090000000000</v>
      </c>
      <c r="W268" s="234"/>
      <c r="X268" s="235"/>
      <c r="Y268" s="151" t="str">
        <f t="shared" si="21"/>
        <v>244</v>
      </c>
      <c r="Z268" s="106">
        <v>1287675.3799999999</v>
      </c>
      <c r="AA268" s="111">
        <v>0</v>
      </c>
      <c r="AB268" s="106">
        <v>1287675.3799999999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22639.66</v>
      </c>
      <c r="AJ268" s="112">
        <v>892772.36</v>
      </c>
      <c r="AK268" s="127">
        <v>372263.36</v>
      </c>
      <c r="AL268" s="113">
        <v>0</v>
      </c>
      <c r="AM268" s="160" t="str">
        <f>C268&amp;F268</f>
        <v>00004090000000000244</v>
      </c>
      <c r="AN268" s="103" t="str">
        <f>C268&amp;F268</f>
        <v>00004090000000000244</v>
      </c>
    </row>
    <row r="269" spans="1:40" s="104" customFormat="1" ht="11.25" x14ac:dyDescent="0.2">
      <c r="A269" s="115" t="s">
        <v>239</v>
      </c>
      <c r="B269" s="105" t="s">
        <v>17</v>
      </c>
      <c r="C269" s="216" t="s">
        <v>240</v>
      </c>
      <c r="D269" s="217"/>
      <c r="E269" s="218"/>
      <c r="F269" s="161" t="s">
        <v>105</v>
      </c>
      <c r="G269" s="106">
        <v>218500</v>
      </c>
      <c r="H269" s="106">
        <v>0</v>
      </c>
      <c r="I269" s="106">
        <v>218500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218500</v>
      </c>
      <c r="Q269" s="106">
        <v>0</v>
      </c>
      <c r="R269" s="106">
        <v>0</v>
      </c>
      <c r="S269" s="106">
        <v>0</v>
      </c>
      <c r="T269" s="115" t="str">
        <f t="shared" si="18"/>
        <v>Другие вопросы в области национальной экономики</v>
      </c>
      <c r="U269" s="105" t="str">
        <f t="shared" si="19"/>
        <v>200</v>
      </c>
      <c r="V269" s="216" t="str">
        <f t="shared" si="20"/>
        <v>00004120000000000</v>
      </c>
      <c r="W269" s="217"/>
      <c r="X269" s="218"/>
      <c r="Y269" s="161" t="str">
        <f t="shared" si="21"/>
        <v>000</v>
      </c>
      <c r="Z269" s="106">
        <v>63985.03</v>
      </c>
      <c r="AA269" s="106">
        <v>0</v>
      </c>
      <c r="AB269" s="106">
        <v>63985.03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63985.03</v>
      </c>
      <c r="AJ269" s="106">
        <v>0</v>
      </c>
      <c r="AK269" s="125">
        <v>0</v>
      </c>
      <c r="AL269" s="107">
        <v>0</v>
      </c>
      <c r="AM269" s="119"/>
      <c r="AN269" s="103" t="s">
        <v>241</v>
      </c>
    </row>
    <row r="270" spans="1:40" s="104" customFormat="1" ht="19.5" x14ac:dyDescent="0.2">
      <c r="A270" s="115" t="s">
        <v>127</v>
      </c>
      <c r="B270" s="105" t="s">
        <v>17</v>
      </c>
      <c r="C270" s="216" t="s">
        <v>240</v>
      </c>
      <c r="D270" s="217"/>
      <c r="E270" s="218"/>
      <c r="F270" s="161" t="s">
        <v>17</v>
      </c>
      <c r="G270" s="106">
        <v>84000</v>
      </c>
      <c r="H270" s="106">
        <v>0</v>
      </c>
      <c r="I270" s="106">
        <v>84000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84000</v>
      </c>
      <c r="Q270" s="106">
        <v>0</v>
      </c>
      <c r="R270" s="106">
        <v>0</v>
      </c>
      <c r="S270" s="106">
        <v>0</v>
      </c>
      <c r="T270" s="115" t="str">
        <f t="shared" si="18"/>
        <v>Закупка товаров, работ и услуг для обеспечения государственных (муниципальных) нужд</v>
      </c>
      <c r="U270" s="105" t="str">
        <f t="shared" si="19"/>
        <v>200</v>
      </c>
      <c r="V270" s="216" t="str">
        <f t="shared" si="20"/>
        <v>00004120000000000</v>
      </c>
      <c r="W270" s="217"/>
      <c r="X270" s="218"/>
      <c r="Y270" s="161" t="str">
        <f t="shared" si="21"/>
        <v>200</v>
      </c>
      <c r="Z270" s="106">
        <v>63985.03</v>
      </c>
      <c r="AA270" s="106">
        <v>0</v>
      </c>
      <c r="AB270" s="106">
        <v>63985.03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63985.03</v>
      </c>
      <c r="AJ270" s="106">
        <v>0</v>
      </c>
      <c r="AK270" s="125">
        <v>0</v>
      </c>
      <c r="AL270" s="107">
        <v>0</v>
      </c>
      <c r="AM270" s="119"/>
      <c r="AN270" s="103" t="s">
        <v>242</v>
      </c>
    </row>
    <row r="271" spans="1:40" s="104" customFormat="1" ht="29.25" x14ac:dyDescent="0.2">
      <c r="A271" s="115" t="s">
        <v>129</v>
      </c>
      <c r="B271" s="105" t="s">
        <v>17</v>
      </c>
      <c r="C271" s="216" t="s">
        <v>240</v>
      </c>
      <c r="D271" s="217"/>
      <c r="E271" s="218"/>
      <c r="F271" s="161" t="s">
        <v>130</v>
      </c>
      <c r="G271" s="106">
        <v>84000</v>
      </c>
      <c r="H271" s="106">
        <v>0</v>
      </c>
      <c r="I271" s="106">
        <v>84000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84000</v>
      </c>
      <c r="Q271" s="106">
        <v>0</v>
      </c>
      <c r="R271" s="106">
        <v>0</v>
      </c>
      <c r="S271" s="106">
        <v>0</v>
      </c>
      <c r="T271" s="115" t="str">
        <f t="shared" si="18"/>
        <v>Иные закупки товаров, работ и услуг для обеспечения государственных (муниципальных) нужд</v>
      </c>
      <c r="U271" s="105" t="str">
        <f t="shared" si="19"/>
        <v>200</v>
      </c>
      <c r="V271" s="216" t="str">
        <f t="shared" si="20"/>
        <v>00004120000000000</v>
      </c>
      <c r="W271" s="217"/>
      <c r="X271" s="218"/>
      <c r="Y271" s="161" t="str">
        <f t="shared" si="21"/>
        <v>240</v>
      </c>
      <c r="Z271" s="106">
        <v>63985.03</v>
      </c>
      <c r="AA271" s="106">
        <v>0</v>
      </c>
      <c r="AB271" s="106">
        <v>63985.03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63985.03</v>
      </c>
      <c r="AJ271" s="106">
        <v>0</v>
      </c>
      <c r="AK271" s="125">
        <v>0</v>
      </c>
      <c r="AL271" s="107">
        <v>0</v>
      </c>
      <c r="AM271" s="119"/>
      <c r="AN271" s="103" t="s">
        <v>243</v>
      </c>
    </row>
    <row r="272" spans="1:40" s="104" customFormat="1" ht="29.25" x14ac:dyDescent="0.2">
      <c r="A272" s="114" t="s">
        <v>134</v>
      </c>
      <c r="B272" s="110" t="s">
        <v>17</v>
      </c>
      <c r="C272" s="219" t="s">
        <v>240</v>
      </c>
      <c r="D272" s="220"/>
      <c r="E272" s="221"/>
      <c r="F272" s="162" t="s">
        <v>135</v>
      </c>
      <c r="G272" s="106">
        <v>84000</v>
      </c>
      <c r="H272" s="111">
        <v>0</v>
      </c>
      <c r="I272" s="106">
        <v>84000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84000</v>
      </c>
      <c r="Q272" s="112">
        <v>0</v>
      </c>
      <c r="R272" s="112">
        <v>0</v>
      </c>
      <c r="S272" s="112">
        <v>0</v>
      </c>
      <c r="T272" s="142" t="str">
        <f t="shared" si="18"/>
        <v>Прочая закупка товаров, работ и услуг для обеспечения государственных (муниципальных) нужд</v>
      </c>
      <c r="U272" s="143" t="str">
        <f t="shared" si="19"/>
        <v>200</v>
      </c>
      <c r="V272" s="233" t="str">
        <f t="shared" si="20"/>
        <v>00004120000000000</v>
      </c>
      <c r="W272" s="234"/>
      <c r="X272" s="235"/>
      <c r="Y272" s="151" t="str">
        <f t="shared" si="21"/>
        <v>244</v>
      </c>
      <c r="Z272" s="106">
        <v>63985.03</v>
      </c>
      <c r="AA272" s="111">
        <v>0</v>
      </c>
      <c r="AB272" s="106">
        <v>63985.03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63985.03</v>
      </c>
      <c r="AJ272" s="112">
        <v>0</v>
      </c>
      <c r="AK272" s="127">
        <v>0</v>
      </c>
      <c r="AL272" s="113">
        <v>0</v>
      </c>
      <c r="AM272" s="160" t="str">
        <f>C272&amp;F272</f>
        <v>00004120000000000244</v>
      </c>
      <c r="AN272" s="103" t="str">
        <f>C272&amp;F272</f>
        <v>00004120000000000244</v>
      </c>
    </row>
    <row r="273" spans="1:40" s="104" customFormat="1" ht="11.25" x14ac:dyDescent="0.2">
      <c r="A273" s="115" t="s">
        <v>148</v>
      </c>
      <c r="B273" s="105" t="s">
        <v>17</v>
      </c>
      <c r="C273" s="216" t="s">
        <v>240</v>
      </c>
      <c r="D273" s="217"/>
      <c r="E273" s="218"/>
      <c r="F273" s="161" t="s">
        <v>149</v>
      </c>
      <c r="G273" s="106">
        <v>134500</v>
      </c>
      <c r="H273" s="106">
        <v>0</v>
      </c>
      <c r="I273" s="106">
        <v>134500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134500</v>
      </c>
      <c r="Q273" s="106">
        <v>0</v>
      </c>
      <c r="R273" s="106">
        <v>0</v>
      </c>
      <c r="S273" s="106">
        <v>0</v>
      </c>
      <c r="T273" s="115" t="str">
        <f t="shared" si="18"/>
        <v>Иные бюджетные ассигнования</v>
      </c>
      <c r="U273" s="105" t="str">
        <f t="shared" si="19"/>
        <v>200</v>
      </c>
      <c r="V273" s="216" t="str">
        <f t="shared" si="20"/>
        <v>00004120000000000</v>
      </c>
      <c r="W273" s="217"/>
      <c r="X273" s="218"/>
      <c r="Y273" s="161" t="str">
        <f t="shared" si="21"/>
        <v>800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0</v>
      </c>
      <c r="AJ273" s="106">
        <v>0</v>
      </c>
      <c r="AK273" s="125">
        <v>0</v>
      </c>
      <c r="AL273" s="107">
        <v>0</v>
      </c>
      <c r="AM273" s="119"/>
      <c r="AN273" s="103" t="s">
        <v>244</v>
      </c>
    </row>
    <row r="274" spans="1:40" s="104" customFormat="1" ht="39" x14ac:dyDescent="0.2">
      <c r="A274" s="114" t="s">
        <v>245</v>
      </c>
      <c r="B274" s="110" t="s">
        <v>17</v>
      </c>
      <c r="C274" s="219" t="s">
        <v>240</v>
      </c>
      <c r="D274" s="220"/>
      <c r="E274" s="221"/>
      <c r="F274" s="162" t="s">
        <v>246</v>
      </c>
      <c r="G274" s="106">
        <v>134500</v>
      </c>
      <c r="H274" s="111">
        <v>0</v>
      </c>
      <c r="I274" s="106">
        <v>134500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134500</v>
      </c>
      <c r="Q274" s="112">
        <v>0</v>
      </c>
      <c r="R274" s="112">
        <v>0</v>
      </c>
      <c r="S274" s="112">
        <v>0</v>
      </c>
      <c r="T274" s="142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4" s="143" t="str">
        <f t="shared" si="19"/>
        <v>200</v>
      </c>
      <c r="V274" s="233" t="str">
        <f t="shared" si="20"/>
        <v>00004120000000000</v>
      </c>
      <c r="W274" s="234"/>
      <c r="X274" s="235"/>
      <c r="Y274" s="151" t="str">
        <f t="shared" si="21"/>
        <v>810</v>
      </c>
      <c r="Z274" s="106">
        <v>0</v>
      </c>
      <c r="AA274" s="111">
        <v>0</v>
      </c>
      <c r="AB274" s="106">
        <v>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0</v>
      </c>
      <c r="AJ274" s="112">
        <v>0</v>
      </c>
      <c r="AK274" s="127">
        <v>0</v>
      </c>
      <c r="AL274" s="113">
        <v>0</v>
      </c>
      <c r="AM274" s="160" t="str">
        <f>C274&amp;F274</f>
        <v>00004120000000000810</v>
      </c>
      <c r="AN274" s="103" t="str">
        <f>C274&amp;F274</f>
        <v>00004120000000000810</v>
      </c>
    </row>
    <row r="275" spans="1:40" s="104" customFormat="1" ht="11.25" x14ac:dyDescent="0.2">
      <c r="A275" s="115" t="s">
        <v>247</v>
      </c>
      <c r="B275" s="105" t="s">
        <v>17</v>
      </c>
      <c r="C275" s="216" t="s">
        <v>248</v>
      </c>
      <c r="D275" s="217"/>
      <c r="E275" s="218"/>
      <c r="F275" s="161" t="s">
        <v>105</v>
      </c>
      <c r="G275" s="106">
        <v>5872390</v>
      </c>
      <c r="H275" s="106">
        <v>0</v>
      </c>
      <c r="I275" s="106">
        <v>5872390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124000</v>
      </c>
      <c r="Q275" s="106">
        <v>4299290</v>
      </c>
      <c r="R275" s="106">
        <v>1449100</v>
      </c>
      <c r="S275" s="106">
        <v>0</v>
      </c>
      <c r="T275" s="115" t="str">
        <f t="shared" si="18"/>
        <v>ЖИЛИЩНО-КОММУНАЛЬНОЕ ХОЗЯЙСТВО</v>
      </c>
      <c r="U275" s="105" t="str">
        <f t="shared" si="19"/>
        <v>200</v>
      </c>
      <c r="V275" s="216" t="str">
        <f t="shared" si="20"/>
        <v>00005000000000000</v>
      </c>
      <c r="W275" s="217"/>
      <c r="X275" s="218"/>
      <c r="Y275" s="161" t="str">
        <f t="shared" si="21"/>
        <v>000</v>
      </c>
      <c r="Z275" s="106">
        <v>3240758.48</v>
      </c>
      <c r="AA275" s="106">
        <v>0</v>
      </c>
      <c r="AB275" s="106">
        <v>3240758.48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91895.01</v>
      </c>
      <c r="AJ275" s="106">
        <v>2657084.52</v>
      </c>
      <c r="AK275" s="125">
        <v>491778.95</v>
      </c>
      <c r="AL275" s="107">
        <v>0</v>
      </c>
      <c r="AM275" s="119"/>
      <c r="AN275" s="103" t="s">
        <v>249</v>
      </c>
    </row>
    <row r="276" spans="1:40" s="104" customFormat="1" ht="11.25" x14ac:dyDescent="0.2">
      <c r="A276" s="115" t="s">
        <v>250</v>
      </c>
      <c r="B276" s="105" t="s">
        <v>17</v>
      </c>
      <c r="C276" s="216" t="s">
        <v>251</v>
      </c>
      <c r="D276" s="217"/>
      <c r="E276" s="218"/>
      <c r="F276" s="161" t="s">
        <v>105</v>
      </c>
      <c r="G276" s="106">
        <v>304000</v>
      </c>
      <c r="H276" s="106"/>
      <c r="I276" s="106">
        <v>304000</v>
      </c>
      <c r="J276" s="106"/>
      <c r="K276" s="106"/>
      <c r="L276" s="106"/>
      <c r="M276" s="106"/>
      <c r="N276" s="106"/>
      <c r="O276" s="106"/>
      <c r="P276" s="106"/>
      <c r="Q276" s="106">
        <v>304000</v>
      </c>
      <c r="R276" s="106"/>
      <c r="S276" s="106"/>
      <c r="T276" s="115" t="str">
        <f t="shared" si="18"/>
        <v>Жилищное хозяйство</v>
      </c>
      <c r="U276" s="105" t="str">
        <f t="shared" si="19"/>
        <v>200</v>
      </c>
      <c r="V276" s="216" t="str">
        <f t="shared" si="20"/>
        <v>00005010000000000</v>
      </c>
      <c r="W276" s="217"/>
      <c r="X276" s="218"/>
      <c r="Y276" s="161" t="str">
        <f t="shared" si="21"/>
        <v>000</v>
      </c>
      <c r="Z276" s="106">
        <v>172914.65</v>
      </c>
      <c r="AA276" s="106"/>
      <c r="AB276" s="106">
        <v>172914.65</v>
      </c>
      <c r="AC276" s="106"/>
      <c r="AD276" s="106"/>
      <c r="AE276" s="106"/>
      <c r="AF276" s="106"/>
      <c r="AG276" s="106"/>
      <c r="AH276" s="106"/>
      <c r="AI276" s="106"/>
      <c r="AJ276" s="106">
        <v>172914.65</v>
      </c>
      <c r="AK276" s="125"/>
      <c r="AL276" s="107"/>
      <c r="AM276" s="119"/>
      <c r="AN276" s="103" t="s">
        <v>252</v>
      </c>
    </row>
    <row r="277" spans="1:40" s="104" customFormat="1" ht="19.5" x14ac:dyDescent="0.2">
      <c r="A277" s="115" t="s">
        <v>127</v>
      </c>
      <c r="B277" s="105" t="s">
        <v>17</v>
      </c>
      <c r="C277" s="216" t="s">
        <v>251</v>
      </c>
      <c r="D277" s="217"/>
      <c r="E277" s="218"/>
      <c r="F277" s="161" t="s">
        <v>17</v>
      </c>
      <c r="G277" s="106">
        <v>304000</v>
      </c>
      <c r="H277" s="106"/>
      <c r="I277" s="106">
        <v>304000</v>
      </c>
      <c r="J277" s="106"/>
      <c r="K277" s="106"/>
      <c r="L277" s="106"/>
      <c r="M277" s="106"/>
      <c r="N277" s="106"/>
      <c r="O277" s="106"/>
      <c r="P277" s="106"/>
      <c r="Q277" s="106">
        <v>304000</v>
      </c>
      <c r="R277" s="106"/>
      <c r="S277" s="106"/>
      <c r="T277" s="115" t="str">
        <f t="shared" si="18"/>
        <v>Закупка товаров, работ и услуг для обеспечения государственных (муниципальных) нужд</v>
      </c>
      <c r="U277" s="105" t="str">
        <f t="shared" si="19"/>
        <v>200</v>
      </c>
      <c r="V277" s="216" t="str">
        <f t="shared" si="20"/>
        <v>00005010000000000</v>
      </c>
      <c r="W277" s="217"/>
      <c r="X277" s="218"/>
      <c r="Y277" s="161" t="str">
        <f t="shared" si="21"/>
        <v>200</v>
      </c>
      <c r="Z277" s="106">
        <v>172914.65</v>
      </c>
      <c r="AA277" s="106"/>
      <c r="AB277" s="106">
        <v>172914.65</v>
      </c>
      <c r="AC277" s="106"/>
      <c r="AD277" s="106"/>
      <c r="AE277" s="106"/>
      <c r="AF277" s="106"/>
      <c r="AG277" s="106"/>
      <c r="AH277" s="106"/>
      <c r="AI277" s="106"/>
      <c r="AJ277" s="106">
        <v>172914.65</v>
      </c>
      <c r="AK277" s="125"/>
      <c r="AL277" s="107"/>
      <c r="AM277" s="119"/>
      <c r="AN277" s="103" t="s">
        <v>253</v>
      </c>
    </row>
    <row r="278" spans="1:40" s="104" customFormat="1" ht="29.25" x14ac:dyDescent="0.2">
      <c r="A278" s="115" t="s">
        <v>129</v>
      </c>
      <c r="B278" s="105" t="s">
        <v>17</v>
      </c>
      <c r="C278" s="216" t="s">
        <v>251</v>
      </c>
      <c r="D278" s="217"/>
      <c r="E278" s="218"/>
      <c r="F278" s="161" t="s">
        <v>130</v>
      </c>
      <c r="G278" s="106">
        <v>304000</v>
      </c>
      <c r="H278" s="106"/>
      <c r="I278" s="106">
        <v>304000</v>
      </c>
      <c r="J278" s="106"/>
      <c r="K278" s="106"/>
      <c r="L278" s="106"/>
      <c r="M278" s="106"/>
      <c r="N278" s="106"/>
      <c r="O278" s="106"/>
      <c r="P278" s="106"/>
      <c r="Q278" s="106">
        <v>304000</v>
      </c>
      <c r="R278" s="106"/>
      <c r="S278" s="106"/>
      <c r="T278" s="115" t="str">
        <f t="shared" si="18"/>
        <v>Иные закупки товаров, работ и услуг для обеспечения государственных (муниципальных) нужд</v>
      </c>
      <c r="U278" s="105" t="str">
        <f t="shared" si="19"/>
        <v>200</v>
      </c>
      <c r="V278" s="216" t="str">
        <f t="shared" si="20"/>
        <v>00005010000000000</v>
      </c>
      <c r="W278" s="217"/>
      <c r="X278" s="218"/>
      <c r="Y278" s="161" t="str">
        <f t="shared" si="21"/>
        <v>240</v>
      </c>
      <c r="Z278" s="106">
        <v>172914.65</v>
      </c>
      <c r="AA278" s="106"/>
      <c r="AB278" s="106">
        <v>172914.65</v>
      </c>
      <c r="AC278" s="106"/>
      <c r="AD278" s="106"/>
      <c r="AE278" s="106"/>
      <c r="AF278" s="106"/>
      <c r="AG278" s="106"/>
      <c r="AH278" s="106"/>
      <c r="AI278" s="106"/>
      <c r="AJ278" s="106">
        <v>172914.65</v>
      </c>
      <c r="AK278" s="125"/>
      <c r="AL278" s="107"/>
      <c r="AM278" s="119"/>
      <c r="AN278" s="103" t="s">
        <v>254</v>
      </c>
    </row>
    <row r="279" spans="1:40" s="104" customFormat="1" ht="29.25" x14ac:dyDescent="0.2">
      <c r="A279" s="114" t="s">
        <v>255</v>
      </c>
      <c r="B279" s="110" t="s">
        <v>17</v>
      </c>
      <c r="C279" s="219" t="s">
        <v>251</v>
      </c>
      <c r="D279" s="220"/>
      <c r="E279" s="221"/>
      <c r="F279" s="162" t="s">
        <v>256</v>
      </c>
      <c r="G279" s="106">
        <v>70000</v>
      </c>
      <c r="H279" s="111"/>
      <c r="I279" s="106">
        <v>70000</v>
      </c>
      <c r="J279" s="111"/>
      <c r="K279" s="112"/>
      <c r="L279" s="112"/>
      <c r="M279" s="112"/>
      <c r="N279" s="112"/>
      <c r="O279" s="112"/>
      <c r="P279" s="112"/>
      <c r="Q279" s="112">
        <v>70000</v>
      </c>
      <c r="R279" s="112"/>
      <c r="S279" s="112"/>
      <c r="T279" s="142" t="str">
        <f t="shared" si="18"/>
        <v>Закупка товаров, работ, услуг в целях капитального ремонта государственного (муниципального) имущества</v>
      </c>
      <c r="U279" s="143" t="str">
        <f t="shared" si="19"/>
        <v>200</v>
      </c>
      <c r="V279" s="233" t="str">
        <f t="shared" si="20"/>
        <v>00005010000000000</v>
      </c>
      <c r="W279" s="234"/>
      <c r="X279" s="235"/>
      <c r="Y279" s="151" t="str">
        <f t="shared" si="21"/>
        <v>243</v>
      </c>
      <c r="Z279" s="106">
        <v>0</v>
      </c>
      <c r="AA279" s="111"/>
      <c r="AB279" s="106">
        <v>0</v>
      </c>
      <c r="AC279" s="111"/>
      <c r="AD279" s="112"/>
      <c r="AE279" s="112"/>
      <c r="AF279" s="112"/>
      <c r="AG279" s="112"/>
      <c r="AH279" s="112"/>
      <c r="AI279" s="112"/>
      <c r="AJ279" s="112">
        <v>0</v>
      </c>
      <c r="AK279" s="127"/>
      <c r="AL279" s="113"/>
      <c r="AM279" s="160" t="str">
        <f>C279&amp;F279</f>
        <v>00005010000000000243</v>
      </c>
      <c r="AN279" s="103" t="str">
        <f>C279&amp;F279</f>
        <v>00005010000000000243</v>
      </c>
    </row>
    <row r="280" spans="1:40" s="104" customFormat="1" ht="29.25" x14ac:dyDescent="0.2">
      <c r="A280" s="114" t="s">
        <v>134</v>
      </c>
      <c r="B280" s="110" t="s">
        <v>17</v>
      </c>
      <c r="C280" s="219" t="s">
        <v>251</v>
      </c>
      <c r="D280" s="220"/>
      <c r="E280" s="221"/>
      <c r="F280" s="162" t="s">
        <v>135</v>
      </c>
      <c r="G280" s="106">
        <v>234000</v>
      </c>
      <c r="H280" s="111"/>
      <c r="I280" s="106">
        <v>234000</v>
      </c>
      <c r="J280" s="111"/>
      <c r="K280" s="112"/>
      <c r="L280" s="112"/>
      <c r="M280" s="112"/>
      <c r="N280" s="112"/>
      <c r="O280" s="112"/>
      <c r="P280" s="112"/>
      <c r="Q280" s="112">
        <v>234000</v>
      </c>
      <c r="R280" s="112"/>
      <c r="S280" s="112"/>
      <c r="T280" s="142" t="str">
        <f t="shared" si="18"/>
        <v>Прочая закупка товаров, работ и услуг для обеспечения государственных (муниципальных) нужд</v>
      </c>
      <c r="U280" s="143" t="str">
        <f t="shared" si="19"/>
        <v>200</v>
      </c>
      <c r="V280" s="233" t="str">
        <f t="shared" si="20"/>
        <v>00005010000000000</v>
      </c>
      <c r="W280" s="234"/>
      <c r="X280" s="235"/>
      <c r="Y280" s="151" t="str">
        <f t="shared" si="21"/>
        <v>244</v>
      </c>
      <c r="Z280" s="106">
        <v>172914.65</v>
      </c>
      <c r="AA280" s="111"/>
      <c r="AB280" s="106">
        <v>172914.65</v>
      </c>
      <c r="AC280" s="111"/>
      <c r="AD280" s="112"/>
      <c r="AE280" s="112"/>
      <c r="AF280" s="112"/>
      <c r="AG280" s="112"/>
      <c r="AH280" s="112"/>
      <c r="AI280" s="112"/>
      <c r="AJ280" s="112">
        <v>172914.65</v>
      </c>
      <c r="AK280" s="127"/>
      <c r="AL280" s="113"/>
      <c r="AM280" s="160" t="str">
        <f>C280&amp;F280</f>
        <v>00005010000000000244</v>
      </c>
      <c r="AN280" s="103" t="str">
        <f>C280&amp;F280</f>
        <v>00005010000000000244</v>
      </c>
    </row>
    <row r="281" spans="1:40" s="104" customFormat="1" ht="11.25" x14ac:dyDescent="0.2">
      <c r="A281" s="115" t="s">
        <v>257</v>
      </c>
      <c r="B281" s="105" t="s">
        <v>17</v>
      </c>
      <c r="C281" s="216" t="s">
        <v>258</v>
      </c>
      <c r="D281" s="217"/>
      <c r="E281" s="218"/>
      <c r="F281" s="161" t="s">
        <v>105</v>
      </c>
      <c r="G281" s="106">
        <v>957290</v>
      </c>
      <c r="H281" s="106">
        <v>0</v>
      </c>
      <c r="I281" s="106">
        <v>957290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124000</v>
      </c>
      <c r="Q281" s="106">
        <v>833290</v>
      </c>
      <c r="R281" s="106">
        <v>0</v>
      </c>
      <c r="S281" s="106">
        <v>0</v>
      </c>
      <c r="T281" s="115" t="str">
        <f t="shared" si="18"/>
        <v>Коммунальное хозяйство</v>
      </c>
      <c r="U281" s="105" t="str">
        <f t="shared" si="19"/>
        <v>200</v>
      </c>
      <c r="V281" s="216" t="str">
        <f t="shared" si="20"/>
        <v>00005020000000000</v>
      </c>
      <c r="W281" s="217"/>
      <c r="X281" s="218"/>
      <c r="Y281" s="161" t="str">
        <f t="shared" si="21"/>
        <v>000</v>
      </c>
      <c r="Z281" s="106">
        <v>553962.34</v>
      </c>
      <c r="AA281" s="106">
        <v>0</v>
      </c>
      <c r="AB281" s="106">
        <v>553962.34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91895.01</v>
      </c>
      <c r="AJ281" s="106">
        <v>462067.33</v>
      </c>
      <c r="AK281" s="125">
        <v>0</v>
      </c>
      <c r="AL281" s="107">
        <v>0</v>
      </c>
      <c r="AM281" s="119"/>
      <c r="AN281" s="103" t="s">
        <v>259</v>
      </c>
    </row>
    <row r="282" spans="1:40" s="104" customFormat="1" ht="19.5" x14ac:dyDescent="0.2">
      <c r="A282" s="115" t="s">
        <v>127</v>
      </c>
      <c r="B282" s="105" t="s">
        <v>17</v>
      </c>
      <c r="C282" s="216" t="s">
        <v>258</v>
      </c>
      <c r="D282" s="217"/>
      <c r="E282" s="218"/>
      <c r="F282" s="161" t="s">
        <v>17</v>
      </c>
      <c r="G282" s="106">
        <v>74000</v>
      </c>
      <c r="H282" s="106">
        <v>0</v>
      </c>
      <c r="I282" s="106">
        <v>74000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74000</v>
      </c>
      <c r="Q282" s="106">
        <v>0</v>
      </c>
      <c r="R282" s="106">
        <v>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216" t="str">
        <f t="shared" si="20"/>
        <v>00005020000000000</v>
      </c>
      <c r="W282" s="217"/>
      <c r="X282" s="218"/>
      <c r="Y282" s="161" t="str">
        <f t="shared" si="21"/>
        <v>200</v>
      </c>
      <c r="Z282" s="106">
        <v>41932.01</v>
      </c>
      <c r="AA282" s="106">
        <v>0</v>
      </c>
      <c r="AB282" s="106">
        <v>41932.01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41932.01</v>
      </c>
      <c r="AJ282" s="106">
        <v>0</v>
      </c>
      <c r="AK282" s="125">
        <v>0</v>
      </c>
      <c r="AL282" s="107">
        <v>0</v>
      </c>
      <c r="AM282" s="119"/>
      <c r="AN282" s="103" t="s">
        <v>260</v>
      </c>
    </row>
    <row r="283" spans="1:40" s="104" customFormat="1" ht="29.25" x14ac:dyDescent="0.2">
      <c r="A283" s="115" t="s">
        <v>129</v>
      </c>
      <c r="B283" s="105" t="s">
        <v>17</v>
      </c>
      <c r="C283" s="216" t="s">
        <v>258</v>
      </c>
      <c r="D283" s="217"/>
      <c r="E283" s="218"/>
      <c r="F283" s="161" t="s">
        <v>130</v>
      </c>
      <c r="G283" s="106">
        <v>74000</v>
      </c>
      <c r="H283" s="106">
        <v>0</v>
      </c>
      <c r="I283" s="106">
        <v>74000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74000</v>
      </c>
      <c r="Q283" s="106">
        <v>0</v>
      </c>
      <c r="R283" s="106">
        <v>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216" t="str">
        <f t="shared" si="20"/>
        <v>00005020000000000</v>
      </c>
      <c r="W283" s="217"/>
      <c r="X283" s="218"/>
      <c r="Y283" s="161" t="str">
        <f t="shared" si="21"/>
        <v>240</v>
      </c>
      <c r="Z283" s="106">
        <v>41932.01</v>
      </c>
      <c r="AA283" s="106">
        <v>0</v>
      </c>
      <c r="AB283" s="106">
        <v>41932.01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41932.01</v>
      </c>
      <c r="AJ283" s="106">
        <v>0</v>
      </c>
      <c r="AK283" s="125">
        <v>0</v>
      </c>
      <c r="AL283" s="107">
        <v>0</v>
      </c>
      <c r="AM283" s="119"/>
      <c r="AN283" s="103" t="s">
        <v>261</v>
      </c>
    </row>
    <row r="284" spans="1:40" s="104" customFormat="1" ht="29.25" x14ac:dyDescent="0.2">
      <c r="A284" s="114" t="s">
        <v>134</v>
      </c>
      <c r="B284" s="110" t="s">
        <v>17</v>
      </c>
      <c r="C284" s="219" t="s">
        <v>258</v>
      </c>
      <c r="D284" s="220"/>
      <c r="E284" s="221"/>
      <c r="F284" s="162" t="s">
        <v>135</v>
      </c>
      <c r="G284" s="106">
        <v>74000</v>
      </c>
      <c r="H284" s="111">
        <v>0</v>
      </c>
      <c r="I284" s="106">
        <v>74000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74000</v>
      </c>
      <c r="Q284" s="112">
        <v>0</v>
      </c>
      <c r="R284" s="112">
        <v>0</v>
      </c>
      <c r="S284" s="112">
        <v>0</v>
      </c>
      <c r="T284" s="142" t="str">
        <f t="shared" si="18"/>
        <v>Прочая закупка товаров, работ и услуг для обеспечения государственных (муниципальных) нужд</v>
      </c>
      <c r="U284" s="143" t="str">
        <f t="shared" si="19"/>
        <v>200</v>
      </c>
      <c r="V284" s="233" t="str">
        <f t="shared" si="20"/>
        <v>00005020000000000</v>
      </c>
      <c r="W284" s="234"/>
      <c r="X284" s="235"/>
      <c r="Y284" s="151" t="str">
        <f t="shared" si="21"/>
        <v>244</v>
      </c>
      <c r="Z284" s="106">
        <v>41932.01</v>
      </c>
      <c r="AA284" s="111">
        <v>0</v>
      </c>
      <c r="AB284" s="106">
        <v>41932.01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41932.01</v>
      </c>
      <c r="AJ284" s="112">
        <v>0</v>
      </c>
      <c r="AK284" s="127">
        <v>0</v>
      </c>
      <c r="AL284" s="113">
        <v>0</v>
      </c>
      <c r="AM284" s="160" t="str">
        <f>C284&amp;F284</f>
        <v>00005020000000000244</v>
      </c>
      <c r="AN284" s="103" t="str">
        <f>C284&amp;F284</f>
        <v>00005020000000000244</v>
      </c>
    </row>
    <row r="285" spans="1:40" s="104" customFormat="1" ht="11.25" x14ac:dyDescent="0.2">
      <c r="A285" s="115" t="s">
        <v>148</v>
      </c>
      <c r="B285" s="105" t="s">
        <v>17</v>
      </c>
      <c r="C285" s="216" t="s">
        <v>258</v>
      </c>
      <c r="D285" s="217"/>
      <c r="E285" s="218"/>
      <c r="F285" s="161" t="s">
        <v>149</v>
      </c>
      <c r="G285" s="106">
        <v>883290</v>
      </c>
      <c r="H285" s="106">
        <v>0</v>
      </c>
      <c r="I285" s="106">
        <v>883290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50000</v>
      </c>
      <c r="Q285" s="106">
        <v>833290</v>
      </c>
      <c r="R285" s="106">
        <v>0</v>
      </c>
      <c r="S285" s="106">
        <v>0</v>
      </c>
      <c r="T285" s="115" t="str">
        <f t="shared" si="18"/>
        <v>Иные бюджетные ассигнования</v>
      </c>
      <c r="U285" s="105" t="str">
        <f t="shared" si="19"/>
        <v>200</v>
      </c>
      <c r="V285" s="216" t="str">
        <f t="shared" si="20"/>
        <v>00005020000000000</v>
      </c>
      <c r="W285" s="217"/>
      <c r="X285" s="218"/>
      <c r="Y285" s="161" t="str">
        <f t="shared" si="21"/>
        <v>800</v>
      </c>
      <c r="Z285" s="106">
        <v>512030.33</v>
      </c>
      <c r="AA285" s="106">
        <v>0</v>
      </c>
      <c r="AB285" s="106">
        <v>512030.33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49963</v>
      </c>
      <c r="AJ285" s="106">
        <v>462067.33</v>
      </c>
      <c r="AK285" s="125">
        <v>0</v>
      </c>
      <c r="AL285" s="107">
        <v>0</v>
      </c>
      <c r="AM285" s="119"/>
      <c r="AN285" s="103" t="s">
        <v>262</v>
      </c>
    </row>
    <row r="286" spans="1:40" s="104" customFormat="1" ht="39" x14ac:dyDescent="0.2">
      <c r="A286" s="114" t="s">
        <v>245</v>
      </c>
      <c r="B286" s="110" t="s">
        <v>17</v>
      </c>
      <c r="C286" s="219" t="s">
        <v>258</v>
      </c>
      <c r="D286" s="220"/>
      <c r="E286" s="221"/>
      <c r="F286" s="162" t="s">
        <v>246</v>
      </c>
      <c r="G286" s="106">
        <v>883290</v>
      </c>
      <c r="H286" s="111">
        <v>0</v>
      </c>
      <c r="I286" s="106">
        <v>883290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50000</v>
      </c>
      <c r="Q286" s="112">
        <v>833290</v>
      </c>
      <c r="R286" s="112">
        <v>0</v>
      </c>
      <c r="S286" s="112">
        <v>0</v>
      </c>
      <c r="T286" s="142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6" s="143" t="str">
        <f t="shared" si="19"/>
        <v>200</v>
      </c>
      <c r="V286" s="233" t="str">
        <f t="shared" si="20"/>
        <v>00005020000000000</v>
      </c>
      <c r="W286" s="234"/>
      <c r="X286" s="235"/>
      <c r="Y286" s="151" t="str">
        <f t="shared" si="21"/>
        <v>810</v>
      </c>
      <c r="Z286" s="106">
        <v>512030.33</v>
      </c>
      <c r="AA286" s="111">
        <v>0</v>
      </c>
      <c r="AB286" s="106">
        <v>512030.33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49963</v>
      </c>
      <c r="AJ286" s="112">
        <v>462067.33</v>
      </c>
      <c r="AK286" s="127">
        <v>0</v>
      </c>
      <c r="AL286" s="113">
        <v>0</v>
      </c>
      <c r="AM286" s="160" t="str">
        <f>C286&amp;F286</f>
        <v>00005020000000000810</v>
      </c>
      <c r="AN286" s="103" t="str">
        <f>C286&amp;F286</f>
        <v>00005020000000000810</v>
      </c>
    </row>
    <row r="287" spans="1:40" s="104" customFormat="1" ht="11.25" x14ac:dyDescent="0.2">
      <c r="A287" s="115" t="s">
        <v>263</v>
      </c>
      <c r="B287" s="105" t="s">
        <v>17</v>
      </c>
      <c r="C287" s="216" t="s">
        <v>264</v>
      </c>
      <c r="D287" s="217"/>
      <c r="E287" s="218"/>
      <c r="F287" s="161" t="s">
        <v>105</v>
      </c>
      <c r="G287" s="106">
        <v>4611100</v>
      </c>
      <c r="H287" s="106"/>
      <c r="I287" s="106">
        <v>4611100</v>
      </c>
      <c r="J287" s="106"/>
      <c r="K287" s="106"/>
      <c r="L287" s="106"/>
      <c r="M287" s="106"/>
      <c r="N287" s="106"/>
      <c r="O287" s="106"/>
      <c r="P287" s="106"/>
      <c r="Q287" s="106">
        <v>3162000</v>
      </c>
      <c r="R287" s="106">
        <v>1449100</v>
      </c>
      <c r="S287" s="106"/>
      <c r="T287" s="115" t="str">
        <f t="shared" si="18"/>
        <v>Благоустройство</v>
      </c>
      <c r="U287" s="105" t="str">
        <f t="shared" si="19"/>
        <v>200</v>
      </c>
      <c r="V287" s="216" t="str">
        <f t="shared" si="20"/>
        <v>00005030000000000</v>
      </c>
      <c r="W287" s="217"/>
      <c r="X287" s="218"/>
      <c r="Y287" s="161" t="str">
        <f t="shared" si="21"/>
        <v>000</v>
      </c>
      <c r="Z287" s="106">
        <v>2513881.4900000002</v>
      </c>
      <c r="AA287" s="106"/>
      <c r="AB287" s="106">
        <v>2513881.4900000002</v>
      </c>
      <c r="AC287" s="106"/>
      <c r="AD287" s="106"/>
      <c r="AE287" s="106"/>
      <c r="AF287" s="106"/>
      <c r="AG287" s="106"/>
      <c r="AH287" s="106"/>
      <c r="AI287" s="106"/>
      <c r="AJ287" s="106">
        <v>2022102.54</v>
      </c>
      <c r="AK287" s="125">
        <v>491778.95</v>
      </c>
      <c r="AL287" s="107"/>
      <c r="AM287" s="119"/>
      <c r="AN287" s="103" t="s">
        <v>265</v>
      </c>
    </row>
    <row r="288" spans="1:40" s="104" customFormat="1" ht="19.5" x14ac:dyDescent="0.2">
      <c r="A288" s="115" t="s">
        <v>127</v>
      </c>
      <c r="B288" s="105" t="s">
        <v>17</v>
      </c>
      <c r="C288" s="216" t="s">
        <v>264</v>
      </c>
      <c r="D288" s="217"/>
      <c r="E288" s="218"/>
      <c r="F288" s="161" t="s">
        <v>17</v>
      </c>
      <c r="G288" s="106">
        <v>4600100</v>
      </c>
      <c r="H288" s="106"/>
      <c r="I288" s="106">
        <v>4600100</v>
      </c>
      <c r="J288" s="106"/>
      <c r="K288" s="106"/>
      <c r="L288" s="106"/>
      <c r="M288" s="106"/>
      <c r="N288" s="106"/>
      <c r="O288" s="106"/>
      <c r="P288" s="106"/>
      <c r="Q288" s="106">
        <v>3151000</v>
      </c>
      <c r="R288" s="106">
        <v>1449100</v>
      </c>
      <c r="S288" s="106"/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216" t="str">
        <f t="shared" si="20"/>
        <v>00005030000000000</v>
      </c>
      <c r="W288" s="217"/>
      <c r="X288" s="218"/>
      <c r="Y288" s="161" t="str">
        <f t="shared" si="21"/>
        <v>200</v>
      </c>
      <c r="Z288" s="106">
        <v>2503022.91</v>
      </c>
      <c r="AA288" s="106"/>
      <c r="AB288" s="106">
        <v>2503022.91</v>
      </c>
      <c r="AC288" s="106"/>
      <c r="AD288" s="106"/>
      <c r="AE288" s="106"/>
      <c r="AF288" s="106"/>
      <c r="AG288" s="106"/>
      <c r="AH288" s="106"/>
      <c r="AI288" s="106"/>
      <c r="AJ288" s="106">
        <v>2011243.96</v>
      </c>
      <c r="AK288" s="125">
        <v>491778.95</v>
      </c>
      <c r="AL288" s="107"/>
      <c r="AM288" s="119"/>
      <c r="AN288" s="103" t="s">
        <v>266</v>
      </c>
    </row>
    <row r="289" spans="1:40" s="104" customFormat="1" ht="29.25" x14ac:dyDescent="0.2">
      <c r="A289" s="115" t="s">
        <v>129</v>
      </c>
      <c r="B289" s="105" t="s">
        <v>17</v>
      </c>
      <c r="C289" s="216" t="s">
        <v>264</v>
      </c>
      <c r="D289" s="217"/>
      <c r="E289" s="218"/>
      <c r="F289" s="161" t="s">
        <v>130</v>
      </c>
      <c r="G289" s="106">
        <v>4600100</v>
      </c>
      <c r="H289" s="106"/>
      <c r="I289" s="106">
        <v>4600100</v>
      </c>
      <c r="J289" s="106"/>
      <c r="K289" s="106"/>
      <c r="L289" s="106"/>
      <c r="M289" s="106"/>
      <c r="N289" s="106"/>
      <c r="O289" s="106"/>
      <c r="P289" s="106"/>
      <c r="Q289" s="106">
        <v>3151000</v>
      </c>
      <c r="R289" s="106">
        <v>1449100</v>
      </c>
      <c r="S289" s="106"/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216" t="str">
        <f t="shared" si="20"/>
        <v>00005030000000000</v>
      </c>
      <c r="W289" s="217"/>
      <c r="X289" s="218"/>
      <c r="Y289" s="161" t="str">
        <f t="shared" si="21"/>
        <v>240</v>
      </c>
      <c r="Z289" s="106">
        <v>2503022.91</v>
      </c>
      <c r="AA289" s="106"/>
      <c r="AB289" s="106">
        <v>2503022.91</v>
      </c>
      <c r="AC289" s="106"/>
      <c r="AD289" s="106"/>
      <c r="AE289" s="106"/>
      <c r="AF289" s="106"/>
      <c r="AG289" s="106"/>
      <c r="AH289" s="106"/>
      <c r="AI289" s="106"/>
      <c r="AJ289" s="106">
        <v>2011243.96</v>
      </c>
      <c r="AK289" s="125">
        <v>491778.95</v>
      </c>
      <c r="AL289" s="107"/>
      <c r="AM289" s="119"/>
      <c r="AN289" s="103" t="s">
        <v>267</v>
      </c>
    </row>
    <row r="290" spans="1:40" s="104" customFormat="1" ht="29.25" x14ac:dyDescent="0.2">
      <c r="A290" s="114" t="s">
        <v>134</v>
      </c>
      <c r="B290" s="110" t="s">
        <v>17</v>
      </c>
      <c r="C290" s="219" t="s">
        <v>264</v>
      </c>
      <c r="D290" s="220"/>
      <c r="E290" s="221"/>
      <c r="F290" s="162" t="s">
        <v>135</v>
      </c>
      <c r="G290" s="106">
        <v>4600100</v>
      </c>
      <c r="H290" s="111"/>
      <c r="I290" s="106">
        <v>4600100</v>
      </c>
      <c r="J290" s="111"/>
      <c r="K290" s="112"/>
      <c r="L290" s="112"/>
      <c r="M290" s="112"/>
      <c r="N290" s="112"/>
      <c r="O290" s="112"/>
      <c r="P290" s="112"/>
      <c r="Q290" s="112">
        <v>3151000</v>
      </c>
      <c r="R290" s="112">
        <v>1449100</v>
      </c>
      <c r="S290" s="112"/>
      <c r="T290" s="142" t="str">
        <f t="shared" si="18"/>
        <v>Прочая закупка товаров, работ и услуг для обеспечения государственных (муниципальных) нужд</v>
      </c>
      <c r="U290" s="143" t="str">
        <f t="shared" si="19"/>
        <v>200</v>
      </c>
      <c r="V290" s="233" t="str">
        <f t="shared" si="20"/>
        <v>00005030000000000</v>
      </c>
      <c r="W290" s="234"/>
      <c r="X290" s="235"/>
      <c r="Y290" s="151" t="str">
        <f t="shared" si="21"/>
        <v>244</v>
      </c>
      <c r="Z290" s="106">
        <v>2503022.91</v>
      </c>
      <c r="AA290" s="111"/>
      <c r="AB290" s="106">
        <v>2503022.91</v>
      </c>
      <c r="AC290" s="111"/>
      <c r="AD290" s="112"/>
      <c r="AE290" s="112"/>
      <c r="AF290" s="112"/>
      <c r="AG290" s="112"/>
      <c r="AH290" s="112"/>
      <c r="AI290" s="112"/>
      <c r="AJ290" s="112">
        <v>2011243.96</v>
      </c>
      <c r="AK290" s="127">
        <v>491778.95</v>
      </c>
      <c r="AL290" s="113"/>
      <c r="AM290" s="160" t="str">
        <f>C290&amp;F290</f>
        <v>00005030000000000244</v>
      </c>
      <c r="AN290" s="103" t="str">
        <f>C290&amp;F290</f>
        <v>00005030000000000244</v>
      </c>
    </row>
    <row r="291" spans="1:40" s="104" customFormat="1" ht="11.25" x14ac:dyDescent="0.2">
      <c r="A291" s="115" t="s">
        <v>148</v>
      </c>
      <c r="B291" s="105" t="s">
        <v>17</v>
      </c>
      <c r="C291" s="216" t="s">
        <v>264</v>
      </c>
      <c r="D291" s="217"/>
      <c r="E291" s="218"/>
      <c r="F291" s="161" t="s">
        <v>149</v>
      </c>
      <c r="G291" s="106">
        <v>11000</v>
      </c>
      <c r="H291" s="106"/>
      <c r="I291" s="106">
        <v>11000</v>
      </c>
      <c r="J291" s="106"/>
      <c r="K291" s="106"/>
      <c r="L291" s="106"/>
      <c r="M291" s="106"/>
      <c r="N291" s="106"/>
      <c r="O291" s="106"/>
      <c r="P291" s="106"/>
      <c r="Q291" s="106">
        <v>11000</v>
      </c>
      <c r="R291" s="106"/>
      <c r="S291" s="106"/>
      <c r="T291" s="115" t="str">
        <f t="shared" si="18"/>
        <v>Иные бюджетные ассигнования</v>
      </c>
      <c r="U291" s="105" t="str">
        <f t="shared" si="19"/>
        <v>200</v>
      </c>
      <c r="V291" s="216" t="str">
        <f t="shared" si="20"/>
        <v>00005030000000000</v>
      </c>
      <c r="W291" s="217"/>
      <c r="X291" s="218"/>
      <c r="Y291" s="161" t="str">
        <f t="shared" si="21"/>
        <v>800</v>
      </c>
      <c r="Z291" s="106">
        <v>10858.58</v>
      </c>
      <c r="AA291" s="106"/>
      <c r="AB291" s="106">
        <v>10858.58</v>
      </c>
      <c r="AC291" s="106"/>
      <c r="AD291" s="106"/>
      <c r="AE291" s="106"/>
      <c r="AF291" s="106"/>
      <c r="AG291" s="106"/>
      <c r="AH291" s="106"/>
      <c r="AI291" s="106"/>
      <c r="AJ291" s="106">
        <v>10858.58</v>
      </c>
      <c r="AK291" s="125"/>
      <c r="AL291" s="107"/>
      <c r="AM291" s="119"/>
      <c r="AN291" s="103" t="s">
        <v>268</v>
      </c>
    </row>
    <row r="292" spans="1:40" s="104" customFormat="1" ht="11.25" x14ac:dyDescent="0.2">
      <c r="A292" s="115" t="s">
        <v>269</v>
      </c>
      <c r="B292" s="105" t="s">
        <v>17</v>
      </c>
      <c r="C292" s="216" t="s">
        <v>264</v>
      </c>
      <c r="D292" s="217"/>
      <c r="E292" s="218"/>
      <c r="F292" s="161" t="s">
        <v>270</v>
      </c>
      <c r="G292" s="106">
        <v>11000</v>
      </c>
      <c r="H292" s="106"/>
      <c r="I292" s="106">
        <v>11000</v>
      </c>
      <c r="J292" s="106"/>
      <c r="K292" s="106"/>
      <c r="L292" s="106"/>
      <c r="M292" s="106"/>
      <c r="N292" s="106"/>
      <c r="O292" s="106"/>
      <c r="P292" s="106"/>
      <c r="Q292" s="106">
        <v>11000</v>
      </c>
      <c r="R292" s="106"/>
      <c r="S292" s="106"/>
      <c r="T292" s="115" t="str">
        <f t="shared" si="18"/>
        <v>Исполнение судебных актов</v>
      </c>
      <c r="U292" s="105" t="str">
        <f t="shared" si="19"/>
        <v>200</v>
      </c>
      <c r="V292" s="216" t="str">
        <f t="shared" si="20"/>
        <v>00005030000000000</v>
      </c>
      <c r="W292" s="217"/>
      <c r="X292" s="218"/>
      <c r="Y292" s="161" t="str">
        <f t="shared" si="21"/>
        <v>830</v>
      </c>
      <c r="Z292" s="106">
        <v>10858.58</v>
      </c>
      <c r="AA292" s="106"/>
      <c r="AB292" s="106">
        <v>10858.58</v>
      </c>
      <c r="AC292" s="106"/>
      <c r="AD292" s="106"/>
      <c r="AE292" s="106"/>
      <c r="AF292" s="106"/>
      <c r="AG292" s="106"/>
      <c r="AH292" s="106"/>
      <c r="AI292" s="106"/>
      <c r="AJ292" s="106">
        <v>10858.58</v>
      </c>
      <c r="AK292" s="125"/>
      <c r="AL292" s="107"/>
      <c r="AM292" s="119"/>
      <c r="AN292" s="103" t="s">
        <v>271</v>
      </c>
    </row>
    <row r="293" spans="1:40" s="104" customFormat="1" ht="78" x14ac:dyDescent="0.2">
      <c r="A293" s="114" t="s">
        <v>272</v>
      </c>
      <c r="B293" s="110" t="s">
        <v>17</v>
      </c>
      <c r="C293" s="219" t="s">
        <v>264</v>
      </c>
      <c r="D293" s="220"/>
      <c r="E293" s="221"/>
      <c r="F293" s="162" t="s">
        <v>273</v>
      </c>
      <c r="G293" s="106">
        <v>11000</v>
      </c>
      <c r="H293" s="111"/>
      <c r="I293" s="106">
        <v>11000</v>
      </c>
      <c r="J293" s="111"/>
      <c r="K293" s="112"/>
      <c r="L293" s="112"/>
      <c r="M293" s="112"/>
      <c r="N293" s="112"/>
      <c r="O293" s="112"/>
      <c r="P293" s="112"/>
      <c r="Q293" s="112">
        <v>11000</v>
      </c>
      <c r="R293" s="112"/>
      <c r="S293" s="112"/>
      <c r="T293" s="142" t="str">
        <f t="shared" si="18"/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293" s="143" t="str">
        <f t="shared" si="19"/>
        <v>200</v>
      </c>
      <c r="V293" s="233" t="str">
        <f t="shared" si="20"/>
        <v>00005030000000000</v>
      </c>
      <c r="W293" s="234"/>
      <c r="X293" s="235"/>
      <c r="Y293" s="151" t="str">
        <f t="shared" si="21"/>
        <v>831</v>
      </c>
      <c r="Z293" s="106">
        <v>10858.58</v>
      </c>
      <c r="AA293" s="111"/>
      <c r="AB293" s="106">
        <v>10858.58</v>
      </c>
      <c r="AC293" s="111"/>
      <c r="AD293" s="112"/>
      <c r="AE293" s="112"/>
      <c r="AF293" s="112"/>
      <c r="AG293" s="112"/>
      <c r="AH293" s="112"/>
      <c r="AI293" s="112"/>
      <c r="AJ293" s="112">
        <v>10858.58</v>
      </c>
      <c r="AK293" s="127"/>
      <c r="AL293" s="113"/>
      <c r="AM293" s="160" t="str">
        <f>C293&amp;F293</f>
        <v>00005030000000000831</v>
      </c>
      <c r="AN293" s="103" t="str">
        <f>C293&amp;F293</f>
        <v>00005030000000000831</v>
      </c>
    </row>
    <row r="294" spans="1:40" s="104" customFormat="1" ht="11.25" x14ac:dyDescent="0.2">
      <c r="A294" s="115" t="s">
        <v>274</v>
      </c>
      <c r="B294" s="105" t="s">
        <v>17</v>
      </c>
      <c r="C294" s="216" t="s">
        <v>275</v>
      </c>
      <c r="D294" s="217"/>
      <c r="E294" s="218"/>
      <c r="F294" s="161" t="s">
        <v>105</v>
      </c>
      <c r="G294" s="106">
        <v>257000</v>
      </c>
      <c r="H294" s="106">
        <v>0</v>
      </c>
      <c r="I294" s="106">
        <v>257000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250000</v>
      </c>
      <c r="Q294" s="106">
        <v>0</v>
      </c>
      <c r="R294" s="106">
        <v>7000</v>
      </c>
      <c r="S294" s="106">
        <v>0</v>
      </c>
      <c r="T294" s="115" t="str">
        <f t="shared" si="18"/>
        <v>ОХРАНА ОКРУЖАЮЩЕЙ СРЕДЫ</v>
      </c>
      <c r="U294" s="105" t="str">
        <f t="shared" si="19"/>
        <v>200</v>
      </c>
      <c r="V294" s="216" t="str">
        <f t="shared" si="20"/>
        <v>00006000000000000</v>
      </c>
      <c r="W294" s="217"/>
      <c r="X294" s="218"/>
      <c r="Y294" s="161" t="str">
        <f t="shared" si="21"/>
        <v>000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5">
        <v>0</v>
      </c>
      <c r="AL294" s="107">
        <v>0</v>
      </c>
      <c r="AM294" s="119"/>
      <c r="AN294" s="103" t="s">
        <v>276</v>
      </c>
    </row>
    <row r="295" spans="1:40" s="104" customFormat="1" ht="19.5" x14ac:dyDescent="0.2">
      <c r="A295" s="115" t="s">
        <v>277</v>
      </c>
      <c r="B295" s="105" t="s">
        <v>17</v>
      </c>
      <c r="C295" s="216" t="s">
        <v>278</v>
      </c>
      <c r="D295" s="217"/>
      <c r="E295" s="218"/>
      <c r="F295" s="161" t="s">
        <v>105</v>
      </c>
      <c r="G295" s="106">
        <v>257000</v>
      </c>
      <c r="H295" s="106">
        <v>0</v>
      </c>
      <c r="I295" s="106">
        <v>257000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250000</v>
      </c>
      <c r="Q295" s="106">
        <v>0</v>
      </c>
      <c r="R295" s="106">
        <v>7000</v>
      </c>
      <c r="S295" s="106">
        <v>0</v>
      </c>
      <c r="T295" s="115" t="str">
        <f t="shared" ref="T295:T358" si="22">""&amp;A295</f>
        <v>Другие вопросы в области охраны окружающей среды</v>
      </c>
      <c r="U295" s="105" t="str">
        <f t="shared" ref="U295:U358" si="23">""&amp;B295</f>
        <v>200</v>
      </c>
      <c r="V295" s="216" t="str">
        <f t="shared" ref="V295:V358" si="24">""&amp;C295</f>
        <v>00006050000000000</v>
      </c>
      <c r="W295" s="217"/>
      <c r="X295" s="218"/>
      <c r="Y295" s="161" t="str">
        <f t="shared" ref="Y295:Y358" si="25">""&amp;F295</f>
        <v>000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5">
        <v>0</v>
      </c>
      <c r="AL295" s="107">
        <v>0</v>
      </c>
      <c r="AM295" s="119"/>
      <c r="AN295" s="103" t="s">
        <v>279</v>
      </c>
    </row>
    <row r="296" spans="1:40" s="104" customFormat="1" ht="19.5" x14ac:dyDescent="0.2">
      <c r="A296" s="115" t="s">
        <v>127</v>
      </c>
      <c r="B296" s="105" t="s">
        <v>17</v>
      </c>
      <c r="C296" s="216" t="s">
        <v>278</v>
      </c>
      <c r="D296" s="217"/>
      <c r="E296" s="218"/>
      <c r="F296" s="161" t="s">
        <v>17</v>
      </c>
      <c r="G296" s="106">
        <v>257000</v>
      </c>
      <c r="H296" s="106">
        <v>0</v>
      </c>
      <c r="I296" s="106">
        <v>257000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250000</v>
      </c>
      <c r="Q296" s="106">
        <v>0</v>
      </c>
      <c r="R296" s="106">
        <v>7000</v>
      </c>
      <c r="S296" s="106">
        <v>0</v>
      </c>
      <c r="T296" s="115" t="str">
        <f t="shared" si="22"/>
        <v>Закупка товаров, работ и услуг для обеспечения государственных (муниципальных) нужд</v>
      </c>
      <c r="U296" s="105" t="str">
        <f t="shared" si="23"/>
        <v>200</v>
      </c>
      <c r="V296" s="216" t="str">
        <f t="shared" si="24"/>
        <v>00006050000000000</v>
      </c>
      <c r="W296" s="217"/>
      <c r="X296" s="218"/>
      <c r="Y296" s="161" t="str">
        <f t="shared" si="25"/>
        <v>200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5">
        <v>0</v>
      </c>
      <c r="AL296" s="107">
        <v>0</v>
      </c>
      <c r="AM296" s="119"/>
      <c r="AN296" s="103" t="s">
        <v>280</v>
      </c>
    </row>
    <row r="297" spans="1:40" s="104" customFormat="1" ht="29.25" x14ac:dyDescent="0.2">
      <c r="A297" s="115" t="s">
        <v>129</v>
      </c>
      <c r="B297" s="105" t="s">
        <v>17</v>
      </c>
      <c r="C297" s="216" t="s">
        <v>278</v>
      </c>
      <c r="D297" s="217"/>
      <c r="E297" s="218"/>
      <c r="F297" s="161" t="s">
        <v>130</v>
      </c>
      <c r="G297" s="106">
        <v>257000</v>
      </c>
      <c r="H297" s="106">
        <v>0</v>
      </c>
      <c r="I297" s="106">
        <v>257000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250000</v>
      </c>
      <c r="Q297" s="106">
        <v>0</v>
      </c>
      <c r="R297" s="106">
        <v>7000</v>
      </c>
      <c r="S297" s="106">
        <v>0</v>
      </c>
      <c r="T297" s="115" t="str">
        <f t="shared" si="22"/>
        <v>Иные закупки товаров, работ и услуг для обеспечения государственных (муниципальных) нужд</v>
      </c>
      <c r="U297" s="105" t="str">
        <f t="shared" si="23"/>
        <v>200</v>
      </c>
      <c r="V297" s="216" t="str">
        <f t="shared" si="24"/>
        <v>00006050000000000</v>
      </c>
      <c r="W297" s="217"/>
      <c r="X297" s="218"/>
      <c r="Y297" s="161" t="str">
        <f t="shared" si="25"/>
        <v>240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5">
        <v>0</v>
      </c>
      <c r="AL297" s="107">
        <v>0</v>
      </c>
      <c r="AM297" s="119"/>
      <c r="AN297" s="103" t="s">
        <v>281</v>
      </c>
    </row>
    <row r="298" spans="1:40" s="104" customFormat="1" ht="29.25" x14ac:dyDescent="0.2">
      <c r="A298" s="114" t="s">
        <v>134</v>
      </c>
      <c r="B298" s="110" t="s">
        <v>17</v>
      </c>
      <c r="C298" s="219" t="s">
        <v>278</v>
      </c>
      <c r="D298" s="220"/>
      <c r="E298" s="221"/>
      <c r="F298" s="162" t="s">
        <v>135</v>
      </c>
      <c r="G298" s="106">
        <v>257000</v>
      </c>
      <c r="H298" s="111">
        <v>0</v>
      </c>
      <c r="I298" s="106">
        <v>257000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250000</v>
      </c>
      <c r="Q298" s="112">
        <v>0</v>
      </c>
      <c r="R298" s="112">
        <v>7000</v>
      </c>
      <c r="S298" s="112">
        <v>0</v>
      </c>
      <c r="T298" s="142" t="str">
        <f t="shared" si="22"/>
        <v>Прочая закупка товаров, работ и услуг для обеспечения государственных (муниципальных) нужд</v>
      </c>
      <c r="U298" s="143" t="str">
        <f t="shared" si="23"/>
        <v>200</v>
      </c>
      <c r="V298" s="233" t="str">
        <f t="shared" si="24"/>
        <v>00006050000000000</v>
      </c>
      <c r="W298" s="234"/>
      <c r="X298" s="235"/>
      <c r="Y298" s="151" t="str">
        <f t="shared" si="25"/>
        <v>244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7">
        <v>0</v>
      </c>
      <c r="AL298" s="113">
        <v>0</v>
      </c>
      <c r="AM298" s="160" t="str">
        <f>C298&amp;F298</f>
        <v>00006050000000000244</v>
      </c>
      <c r="AN298" s="103" t="str">
        <f>C298&amp;F298</f>
        <v>00006050000000000244</v>
      </c>
    </row>
    <row r="299" spans="1:40" s="104" customFormat="1" ht="11.25" x14ac:dyDescent="0.2">
      <c r="A299" s="115" t="s">
        <v>282</v>
      </c>
      <c r="B299" s="105" t="s">
        <v>17</v>
      </c>
      <c r="C299" s="216" t="s">
        <v>283</v>
      </c>
      <c r="D299" s="217"/>
      <c r="E299" s="218"/>
      <c r="F299" s="161" t="s">
        <v>105</v>
      </c>
      <c r="G299" s="106">
        <v>63592446</v>
      </c>
      <c r="H299" s="106">
        <v>0</v>
      </c>
      <c r="I299" s="106">
        <v>63592446</v>
      </c>
      <c r="J299" s="106">
        <v>45910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63549800</v>
      </c>
      <c r="Q299" s="106">
        <v>4000</v>
      </c>
      <c r="R299" s="106">
        <v>84556</v>
      </c>
      <c r="S299" s="106">
        <v>0</v>
      </c>
      <c r="T299" s="115" t="str">
        <f t="shared" si="22"/>
        <v>ОБРАЗОВАНИЕ</v>
      </c>
      <c r="U299" s="105" t="str">
        <f t="shared" si="23"/>
        <v>200</v>
      </c>
      <c r="V299" s="216" t="str">
        <f t="shared" si="24"/>
        <v>00007000000000000</v>
      </c>
      <c r="W299" s="217"/>
      <c r="X299" s="218"/>
      <c r="Y299" s="161" t="str">
        <f t="shared" si="25"/>
        <v>000</v>
      </c>
      <c r="Z299" s="106">
        <v>40070589</v>
      </c>
      <c r="AA299" s="106">
        <v>0</v>
      </c>
      <c r="AB299" s="106">
        <v>40070589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40057553.32</v>
      </c>
      <c r="AJ299" s="106">
        <v>4000</v>
      </c>
      <c r="AK299" s="125">
        <v>9035.68</v>
      </c>
      <c r="AL299" s="107">
        <v>0</v>
      </c>
      <c r="AM299" s="119"/>
      <c r="AN299" s="103" t="s">
        <v>284</v>
      </c>
    </row>
    <row r="300" spans="1:40" s="104" customFormat="1" ht="11.25" x14ac:dyDescent="0.2">
      <c r="A300" s="115" t="s">
        <v>285</v>
      </c>
      <c r="B300" s="105" t="s">
        <v>17</v>
      </c>
      <c r="C300" s="216" t="s">
        <v>286</v>
      </c>
      <c r="D300" s="217"/>
      <c r="E300" s="218"/>
      <c r="F300" s="161" t="s">
        <v>105</v>
      </c>
      <c r="G300" s="106">
        <v>19603370</v>
      </c>
      <c r="H300" s="106">
        <v>0</v>
      </c>
      <c r="I300" s="106">
        <v>19603370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19603370</v>
      </c>
      <c r="Q300" s="106">
        <v>0</v>
      </c>
      <c r="R300" s="106">
        <v>0</v>
      </c>
      <c r="S300" s="106">
        <v>0</v>
      </c>
      <c r="T300" s="115" t="str">
        <f t="shared" si="22"/>
        <v>Дошкольное образование</v>
      </c>
      <c r="U300" s="105" t="str">
        <f t="shared" si="23"/>
        <v>200</v>
      </c>
      <c r="V300" s="216" t="str">
        <f t="shared" si="24"/>
        <v>00007010000000000</v>
      </c>
      <c r="W300" s="217"/>
      <c r="X300" s="218"/>
      <c r="Y300" s="161" t="str">
        <f t="shared" si="25"/>
        <v>000</v>
      </c>
      <c r="Z300" s="106">
        <v>12443167.58</v>
      </c>
      <c r="AA300" s="106">
        <v>0</v>
      </c>
      <c r="AB300" s="106">
        <v>12443167.58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12443167.58</v>
      </c>
      <c r="AJ300" s="106">
        <v>0</v>
      </c>
      <c r="AK300" s="125">
        <v>0</v>
      </c>
      <c r="AL300" s="107">
        <v>0</v>
      </c>
      <c r="AM300" s="119"/>
      <c r="AN300" s="103" t="s">
        <v>287</v>
      </c>
    </row>
    <row r="301" spans="1:40" s="104" customFormat="1" ht="19.5" x14ac:dyDescent="0.2">
      <c r="A301" s="115" t="s">
        <v>136</v>
      </c>
      <c r="B301" s="105" t="s">
        <v>17</v>
      </c>
      <c r="C301" s="216" t="s">
        <v>286</v>
      </c>
      <c r="D301" s="217"/>
      <c r="E301" s="218"/>
      <c r="F301" s="161" t="s">
        <v>137</v>
      </c>
      <c r="G301" s="106">
        <v>68000</v>
      </c>
      <c r="H301" s="106">
        <v>0</v>
      </c>
      <c r="I301" s="106">
        <v>68000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68000</v>
      </c>
      <c r="Q301" s="106">
        <v>0</v>
      </c>
      <c r="R301" s="106">
        <v>0</v>
      </c>
      <c r="S301" s="106">
        <v>0</v>
      </c>
      <c r="T301" s="115" t="str">
        <f t="shared" si="22"/>
        <v>Социальное обеспечение и иные выплаты населению</v>
      </c>
      <c r="U301" s="105" t="str">
        <f t="shared" si="23"/>
        <v>200</v>
      </c>
      <c r="V301" s="216" t="str">
        <f t="shared" si="24"/>
        <v>00007010000000000</v>
      </c>
      <c r="W301" s="217"/>
      <c r="X301" s="218"/>
      <c r="Y301" s="161" t="str">
        <f t="shared" si="25"/>
        <v>300</v>
      </c>
      <c r="Z301" s="106">
        <v>48000</v>
      </c>
      <c r="AA301" s="106">
        <v>0</v>
      </c>
      <c r="AB301" s="106">
        <v>48000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48000</v>
      </c>
      <c r="AJ301" s="106">
        <v>0</v>
      </c>
      <c r="AK301" s="125">
        <v>0</v>
      </c>
      <c r="AL301" s="107">
        <v>0</v>
      </c>
      <c r="AM301" s="119"/>
      <c r="AN301" s="103" t="s">
        <v>288</v>
      </c>
    </row>
    <row r="302" spans="1:40" s="104" customFormat="1" ht="19.5" x14ac:dyDescent="0.2">
      <c r="A302" s="115" t="s">
        <v>139</v>
      </c>
      <c r="B302" s="105" t="s">
        <v>17</v>
      </c>
      <c r="C302" s="216" t="s">
        <v>286</v>
      </c>
      <c r="D302" s="217"/>
      <c r="E302" s="218"/>
      <c r="F302" s="161" t="s">
        <v>140</v>
      </c>
      <c r="G302" s="106">
        <v>68000</v>
      </c>
      <c r="H302" s="106">
        <v>0</v>
      </c>
      <c r="I302" s="106">
        <v>68000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68000</v>
      </c>
      <c r="Q302" s="106">
        <v>0</v>
      </c>
      <c r="R302" s="106">
        <v>0</v>
      </c>
      <c r="S302" s="106">
        <v>0</v>
      </c>
      <c r="T302" s="115" t="str">
        <f t="shared" si="22"/>
        <v>Социальные выплаты гражданам, кроме публичных нормативных социальных выплат</v>
      </c>
      <c r="U302" s="105" t="str">
        <f t="shared" si="23"/>
        <v>200</v>
      </c>
      <c r="V302" s="216" t="str">
        <f t="shared" si="24"/>
        <v>00007010000000000</v>
      </c>
      <c r="W302" s="217"/>
      <c r="X302" s="218"/>
      <c r="Y302" s="161" t="str">
        <f t="shared" si="25"/>
        <v>320</v>
      </c>
      <c r="Z302" s="106">
        <v>48000</v>
      </c>
      <c r="AA302" s="106">
        <v>0</v>
      </c>
      <c r="AB302" s="106">
        <v>48000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48000</v>
      </c>
      <c r="AJ302" s="106">
        <v>0</v>
      </c>
      <c r="AK302" s="125">
        <v>0</v>
      </c>
      <c r="AL302" s="107">
        <v>0</v>
      </c>
      <c r="AM302" s="119"/>
      <c r="AN302" s="103" t="s">
        <v>289</v>
      </c>
    </row>
    <row r="303" spans="1:40" s="104" customFormat="1" ht="19.5" x14ac:dyDescent="0.2">
      <c r="A303" s="114" t="s">
        <v>290</v>
      </c>
      <c r="B303" s="110" t="s">
        <v>17</v>
      </c>
      <c r="C303" s="219" t="s">
        <v>286</v>
      </c>
      <c r="D303" s="220"/>
      <c r="E303" s="221"/>
      <c r="F303" s="162" t="s">
        <v>291</v>
      </c>
      <c r="G303" s="106">
        <v>68000</v>
      </c>
      <c r="H303" s="111">
        <v>0</v>
      </c>
      <c r="I303" s="106">
        <v>68000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68000</v>
      </c>
      <c r="Q303" s="112">
        <v>0</v>
      </c>
      <c r="R303" s="112">
        <v>0</v>
      </c>
      <c r="S303" s="112">
        <v>0</v>
      </c>
      <c r="T303" s="142" t="str">
        <f t="shared" si="22"/>
        <v>Приобретение товаров, работ, услуг в пользу граждан в целях их социального обеспечения</v>
      </c>
      <c r="U303" s="143" t="str">
        <f t="shared" si="23"/>
        <v>200</v>
      </c>
      <c r="V303" s="233" t="str">
        <f t="shared" si="24"/>
        <v>00007010000000000</v>
      </c>
      <c r="W303" s="234"/>
      <c r="X303" s="235"/>
      <c r="Y303" s="151" t="str">
        <f t="shared" si="25"/>
        <v>323</v>
      </c>
      <c r="Z303" s="106">
        <v>48000</v>
      </c>
      <c r="AA303" s="111">
        <v>0</v>
      </c>
      <c r="AB303" s="106">
        <v>48000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48000</v>
      </c>
      <c r="AJ303" s="112">
        <v>0</v>
      </c>
      <c r="AK303" s="127">
        <v>0</v>
      </c>
      <c r="AL303" s="113">
        <v>0</v>
      </c>
      <c r="AM303" s="160" t="str">
        <f>C303&amp;F303</f>
        <v>00007010000000000323</v>
      </c>
      <c r="AN303" s="103" t="str">
        <f>C303&amp;F303</f>
        <v>00007010000000000323</v>
      </c>
    </row>
    <row r="304" spans="1:40" s="104" customFormat="1" ht="19.5" x14ac:dyDescent="0.2">
      <c r="A304" s="115" t="s">
        <v>292</v>
      </c>
      <c r="B304" s="105" t="s">
        <v>17</v>
      </c>
      <c r="C304" s="216" t="s">
        <v>286</v>
      </c>
      <c r="D304" s="217"/>
      <c r="E304" s="218"/>
      <c r="F304" s="161" t="s">
        <v>293</v>
      </c>
      <c r="G304" s="106">
        <v>19535370</v>
      </c>
      <c r="H304" s="106">
        <v>0</v>
      </c>
      <c r="I304" s="106">
        <v>19535370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19535370</v>
      </c>
      <c r="Q304" s="106">
        <v>0</v>
      </c>
      <c r="R304" s="106">
        <v>0</v>
      </c>
      <c r="S304" s="106">
        <v>0</v>
      </c>
      <c r="T304" s="115" t="str">
        <f t="shared" si="22"/>
        <v>Предоставление субсидий бюджетным, автономным учреждениям и иным некоммерческим организациям</v>
      </c>
      <c r="U304" s="105" t="str">
        <f t="shared" si="23"/>
        <v>200</v>
      </c>
      <c r="V304" s="216" t="str">
        <f t="shared" si="24"/>
        <v>00007010000000000</v>
      </c>
      <c r="W304" s="217"/>
      <c r="X304" s="218"/>
      <c r="Y304" s="161" t="str">
        <f t="shared" si="25"/>
        <v>600</v>
      </c>
      <c r="Z304" s="106">
        <v>12395167.58</v>
      </c>
      <c r="AA304" s="106">
        <v>0</v>
      </c>
      <c r="AB304" s="106">
        <v>12395167.58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12395167.58</v>
      </c>
      <c r="AJ304" s="106">
        <v>0</v>
      </c>
      <c r="AK304" s="125">
        <v>0</v>
      </c>
      <c r="AL304" s="107">
        <v>0</v>
      </c>
      <c r="AM304" s="119"/>
      <c r="AN304" s="103" t="s">
        <v>294</v>
      </c>
    </row>
    <row r="305" spans="1:40" s="104" customFormat="1" ht="11.25" x14ac:dyDescent="0.2">
      <c r="A305" s="115" t="s">
        <v>295</v>
      </c>
      <c r="B305" s="105" t="s">
        <v>17</v>
      </c>
      <c r="C305" s="216" t="s">
        <v>286</v>
      </c>
      <c r="D305" s="217"/>
      <c r="E305" s="218"/>
      <c r="F305" s="161" t="s">
        <v>25</v>
      </c>
      <c r="G305" s="106">
        <v>19535370</v>
      </c>
      <c r="H305" s="106">
        <v>0</v>
      </c>
      <c r="I305" s="106">
        <v>19535370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19535370</v>
      </c>
      <c r="Q305" s="106">
        <v>0</v>
      </c>
      <c r="R305" s="106">
        <v>0</v>
      </c>
      <c r="S305" s="106">
        <v>0</v>
      </c>
      <c r="T305" s="115" t="str">
        <f t="shared" si="22"/>
        <v>Субсидии автономным учреждениям</v>
      </c>
      <c r="U305" s="105" t="str">
        <f t="shared" si="23"/>
        <v>200</v>
      </c>
      <c r="V305" s="216" t="str">
        <f t="shared" si="24"/>
        <v>00007010000000000</v>
      </c>
      <c r="W305" s="217"/>
      <c r="X305" s="218"/>
      <c r="Y305" s="161" t="str">
        <f t="shared" si="25"/>
        <v>620</v>
      </c>
      <c r="Z305" s="106">
        <v>12395167.58</v>
      </c>
      <c r="AA305" s="106">
        <v>0</v>
      </c>
      <c r="AB305" s="106">
        <v>12395167.58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12395167.58</v>
      </c>
      <c r="AJ305" s="106">
        <v>0</v>
      </c>
      <c r="AK305" s="125">
        <v>0</v>
      </c>
      <c r="AL305" s="107">
        <v>0</v>
      </c>
      <c r="AM305" s="119"/>
      <c r="AN305" s="103" t="s">
        <v>296</v>
      </c>
    </row>
    <row r="306" spans="1:40" s="104" customFormat="1" ht="39" x14ac:dyDescent="0.2">
      <c r="A306" s="114" t="s">
        <v>297</v>
      </c>
      <c r="B306" s="110" t="s">
        <v>17</v>
      </c>
      <c r="C306" s="219" t="s">
        <v>286</v>
      </c>
      <c r="D306" s="220"/>
      <c r="E306" s="221"/>
      <c r="F306" s="162" t="s">
        <v>298</v>
      </c>
      <c r="G306" s="106">
        <v>19230800</v>
      </c>
      <c r="H306" s="111">
        <v>0</v>
      </c>
      <c r="I306" s="106">
        <v>19230800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19230800</v>
      </c>
      <c r="Q306" s="112">
        <v>0</v>
      </c>
      <c r="R306" s="112">
        <v>0</v>
      </c>
      <c r="S306" s="112">
        <v>0</v>
      </c>
      <c r="T306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6" s="143" t="str">
        <f t="shared" si="23"/>
        <v>200</v>
      </c>
      <c r="V306" s="233" t="str">
        <f t="shared" si="24"/>
        <v>00007010000000000</v>
      </c>
      <c r="W306" s="234"/>
      <c r="X306" s="235"/>
      <c r="Y306" s="151" t="str">
        <f t="shared" si="25"/>
        <v>621</v>
      </c>
      <c r="Z306" s="106">
        <v>12260243.9</v>
      </c>
      <c r="AA306" s="111">
        <v>0</v>
      </c>
      <c r="AB306" s="106">
        <v>12260243.9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12260243.9</v>
      </c>
      <c r="AJ306" s="112">
        <v>0</v>
      </c>
      <c r="AK306" s="127">
        <v>0</v>
      </c>
      <c r="AL306" s="113">
        <v>0</v>
      </c>
      <c r="AM306" s="160" t="str">
        <f>C306&amp;F306</f>
        <v>00007010000000000621</v>
      </c>
      <c r="AN306" s="103" t="str">
        <f>C306&amp;F306</f>
        <v>00007010000000000621</v>
      </c>
    </row>
    <row r="307" spans="1:40" s="104" customFormat="1" ht="11.25" x14ac:dyDescent="0.2">
      <c r="A307" s="114" t="s">
        <v>299</v>
      </c>
      <c r="B307" s="110" t="s">
        <v>17</v>
      </c>
      <c r="C307" s="219" t="s">
        <v>286</v>
      </c>
      <c r="D307" s="220"/>
      <c r="E307" s="221"/>
      <c r="F307" s="162" t="s">
        <v>300</v>
      </c>
      <c r="G307" s="106">
        <v>304570</v>
      </c>
      <c r="H307" s="111">
        <v>0</v>
      </c>
      <c r="I307" s="106">
        <v>304570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304570</v>
      </c>
      <c r="Q307" s="112">
        <v>0</v>
      </c>
      <c r="R307" s="112">
        <v>0</v>
      </c>
      <c r="S307" s="112">
        <v>0</v>
      </c>
      <c r="T307" s="142" t="str">
        <f t="shared" si="22"/>
        <v>Субсидии автономным учреждениям на иные цели</v>
      </c>
      <c r="U307" s="143" t="str">
        <f t="shared" si="23"/>
        <v>200</v>
      </c>
      <c r="V307" s="233" t="str">
        <f t="shared" si="24"/>
        <v>00007010000000000</v>
      </c>
      <c r="W307" s="234"/>
      <c r="X307" s="235"/>
      <c r="Y307" s="151" t="str">
        <f t="shared" si="25"/>
        <v>622</v>
      </c>
      <c r="Z307" s="106">
        <v>134923.68</v>
      </c>
      <c r="AA307" s="111">
        <v>0</v>
      </c>
      <c r="AB307" s="106">
        <v>134923.68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134923.68</v>
      </c>
      <c r="AJ307" s="112">
        <v>0</v>
      </c>
      <c r="AK307" s="127">
        <v>0</v>
      </c>
      <c r="AL307" s="113">
        <v>0</v>
      </c>
      <c r="AM307" s="160" t="str">
        <f>C307&amp;F307</f>
        <v>00007010000000000622</v>
      </c>
      <c r="AN307" s="103" t="str">
        <f>C307&amp;F307</f>
        <v>00007010000000000622</v>
      </c>
    </row>
    <row r="308" spans="1:40" s="104" customFormat="1" ht="11.25" x14ac:dyDescent="0.2">
      <c r="A308" s="115" t="s">
        <v>301</v>
      </c>
      <c r="B308" s="105" t="s">
        <v>17</v>
      </c>
      <c r="C308" s="216" t="s">
        <v>302</v>
      </c>
      <c r="D308" s="217"/>
      <c r="E308" s="218"/>
      <c r="F308" s="161" t="s">
        <v>105</v>
      </c>
      <c r="G308" s="106">
        <v>43209830</v>
      </c>
      <c r="H308" s="106">
        <v>0</v>
      </c>
      <c r="I308" s="106">
        <v>43209830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43209830</v>
      </c>
      <c r="Q308" s="106">
        <v>0</v>
      </c>
      <c r="R308" s="106">
        <v>0</v>
      </c>
      <c r="S308" s="106">
        <v>0</v>
      </c>
      <c r="T308" s="115" t="str">
        <f t="shared" si="22"/>
        <v>Общее образование</v>
      </c>
      <c r="U308" s="105" t="str">
        <f t="shared" si="23"/>
        <v>200</v>
      </c>
      <c r="V308" s="216" t="str">
        <f t="shared" si="24"/>
        <v>00007020000000000</v>
      </c>
      <c r="W308" s="217"/>
      <c r="X308" s="218"/>
      <c r="Y308" s="161" t="str">
        <f t="shared" si="25"/>
        <v>000</v>
      </c>
      <c r="Z308" s="106">
        <v>27095626.829999998</v>
      </c>
      <c r="AA308" s="106">
        <v>0</v>
      </c>
      <c r="AB308" s="106">
        <v>27095626.829999998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27095626.829999998</v>
      </c>
      <c r="AJ308" s="106">
        <v>0</v>
      </c>
      <c r="AK308" s="125">
        <v>0</v>
      </c>
      <c r="AL308" s="107">
        <v>0</v>
      </c>
      <c r="AM308" s="119"/>
      <c r="AN308" s="103" t="s">
        <v>303</v>
      </c>
    </row>
    <row r="309" spans="1:40" s="104" customFormat="1" ht="19.5" x14ac:dyDescent="0.2">
      <c r="A309" s="115" t="s">
        <v>136</v>
      </c>
      <c r="B309" s="105" t="s">
        <v>17</v>
      </c>
      <c r="C309" s="216" t="s">
        <v>302</v>
      </c>
      <c r="D309" s="217"/>
      <c r="E309" s="218"/>
      <c r="F309" s="161" t="s">
        <v>137</v>
      </c>
      <c r="G309" s="106">
        <v>1061900</v>
      </c>
      <c r="H309" s="106">
        <v>0</v>
      </c>
      <c r="I309" s="106">
        <v>1061900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1061900</v>
      </c>
      <c r="Q309" s="106">
        <v>0</v>
      </c>
      <c r="R309" s="106">
        <v>0</v>
      </c>
      <c r="S309" s="106">
        <v>0</v>
      </c>
      <c r="T309" s="115" t="str">
        <f t="shared" si="22"/>
        <v>Социальное обеспечение и иные выплаты населению</v>
      </c>
      <c r="U309" s="105" t="str">
        <f t="shared" si="23"/>
        <v>200</v>
      </c>
      <c r="V309" s="216" t="str">
        <f t="shared" si="24"/>
        <v>00007020000000000</v>
      </c>
      <c r="W309" s="217"/>
      <c r="X309" s="218"/>
      <c r="Y309" s="161" t="str">
        <f t="shared" si="25"/>
        <v>300</v>
      </c>
      <c r="Z309" s="106">
        <v>497384.58</v>
      </c>
      <c r="AA309" s="106">
        <v>0</v>
      </c>
      <c r="AB309" s="106">
        <v>497384.58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497384.58</v>
      </c>
      <c r="AJ309" s="106">
        <v>0</v>
      </c>
      <c r="AK309" s="125">
        <v>0</v>
      </c>
      <c r="AL309" s="107">
        <v>0</v>
      </c>
      <c r="AM309" s="119"/>
      <c r="AN309" s="103" t="s">
        <v>304</v>
      </c>
    </row>
    <row r="310" spans="1:40" s="104" customFormat="1" ht="19.5" x14ac:dyDescent="0.2">
      <c r="A310" s="115" t="s">
        <v>305</v>
      </c>
      <c r="B310" s="105" t="s">
        <v>17</v>
      </c>
      <c r="C310" s="216" t="s">
        <v>302</v>
      </c>
      <c r="D310" s="217"/>
      <c r="E310" s="218"/>
      <c r="F310" s="161" t="s">
        <v>306</v>
      </c>
      <c r="G310" s="106">
        <v>67700</v>
      </c>
      <c r="H310" s="106">
        <v>0</v>
      </c>
      <c r="I310" s="106">
        <v>67700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67700</v>
      </c>
      <c r="Q310" s="106">
        <v>0</v>
      </c>
      <c r="R310" s="106">
        <v>0</v>
      </c>
      <c r="S310" s="106">
        <v>0</v>
      </c>
      <c r="T310" s="115" t="str">
        <f t="shared" si="22"/>
        <v>Публичные нормативные социальные выплаты гражданам</v>
      </c>
      <c r="U310" s="105" t="str">
        <f t="shared" si="23"/>
        <v>200</v>
      </c>
      <c r="V310" s="216" t="str">
        <f t="shared" si="24"/>
        <v>00007020000000000</v>
      </c>
      <c r="W310" s="217"/>
      <c r="X310" s="218"/>
      <c r="Y310" s="161" t="str">
        <f t="shared" si="25"/>
        <v>310</v>
      </c>
      <c r="Z310" s="106">
        <v>32057</v>
      </c>
      <c r="AA310" s="106">
        <v>0</v>
      </c>
      <c r="AB310" s="106">
        <v>32057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32057</v>
      </c>
      <c r="AJ310" s="106">
        <v>0</v>
      </c>
      <c r="AK310" s="125">
        <v>0</v>
      </c>
      <c r="AL310" s="107">
        <v>0</v>
      </c>
      <c r="AM310" s="119"/>
      <c r="AN310" s="103" t="s">
        <v>307</v>
      </c>
    </row>
    <row r="311" spans="1:40" s="104" customFormat="1" ht="19.5" x14ac:dyDescent="0.2">
      <c r="A311" s="114" t="s">
        <v>308</v>
      </c>
      <c r="B311" s="110" t="s">
        <v>17</v>
      </c>
      <c r="C311" s="219" t="s">
        <v>302</v>
      </c>
      <c r="D311" s="220"/>
      <c r="E311" s="221"/>
      <c r="F311" s="162" t="s">
        <v>309</v>
      </c>
      <c r="G311" s="106">
        <v>67700</v>
      </c>
      <c r="H311" s="111">
        <v>0</v>
      </c>
      <c r="I311" s="106">
        <v>67700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67700</v>
      </c>
      <c r="Q311" s="112">
        <v>0</v>
      </c>
      <c r="R311" s="112">
        <v>0</v>
      </c>
      <c r="S311" s="112">
        <v>0</v>
      </c>
      <c r="T311" s="142" t="str">
        <f t="shared" si="22"/>
        <v>Пособия, компенсации, меры социальной поддержки по публичным нормативным обязательствам</v>
      </c>
      <c r="U311" s="143" t="str">
        <f t="shared" si="23"/>
        <v>200</v>
      </c>
      <c r="V311" s="233" t="str">
        <f t="shared" si="24"/>
        <v>00007020000000000</v>
      </c>
      <c r="W311" s="234"/>
      <c r="X311" s="235"/>
      <c r="Y311" s="151" t="str">
        <f t="shared" si="25"/>
        <v>313</v>
      </c>
      <c r="Z311" s="106">
        <v>32057</v>
      </c>
      <c r="AA311" s="111">
        <v>0</v>
      </c>
      <c r="AB311" s="106">
        <v>32057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32057</v>
      </c>
      <c r="AJ311" s="112">
        <v>0</v>
      </c>
      <c r="AK311" s="127">
        <v>0</v>
      </c>
      <c r="AL311" s="113">
        <v>0</v>
      </c>
      <c r="AM311" s="160" t="str">
        <f>C311&amp;F311</f>
        <v>00007020000000000313</v>
      </c>
      <c r="AN311" s="103" t="str">
        <f>C311&amp;F311</f>
        <v>00007020000000000313</v>
      </c>
    </row>
    <row r="312" spans="1:40" s="104" customFormat="1" ht="19.5" x14ac:dyDescent="0.2">
      <c r="A312" s="115" t="s">
        <v>139</v>
      </c>
      <c r="B312" s="105" t="s">
        <v>17</v>
      </c>
      <c r="C312" s="216" t="s">
        <v>302</v>
      </c>
      <c r="D312" s="217"/>
      <c r="E312" s="218"/>
      <c r="F312" s="161" t="s">
        <v>140</v>
      </c>
      <c r="G312" s="106">
        <v>994200</v>
      </c>
      <c r="H312" s="106">
        <v>0</v>
      </c>
      <c r="I312" s="106">
        <v>994200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994200</v>
      </c>
      <c r="Q312" s="106">
        <v>0</v>
      </c>
      <c r="R312" s="106">
        <v>0</v>
      </c>
      <c r="S312" s="106">
        <v>0</v>
      </c>
      <c r="T312" s="115" t="str">
        <f t="shared" si="22"/>
        <v>Социальные выплаты гражданам, кроме публичных нормативных социальных выплат</v>
      </c>
      <c r="U312" s="105" t="str">
        <f t="shared" si="23"/>
        <v>200</v>
      </c>
      <c r="V312" s="216" t="str">
        <f t="shared" si="24"/>
        <v>00007020000000000</v>
      </c>
      <c r="W312" s="217"/>
      <c r="X312" s="218"/>
      <c r="Y312" s="161" t="str">
        <f t="shared" si="25"/>
        <v>320</v>
      </c>
      <c r="Z312" s="106">
        <v>465327.58</v>
      </c>
      <c r="AA312" s="106">
        <v>0</v>
      </c>
      <c r="AB312" s="106">
        <v>465327.58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465327.58</v>
      </c>
      <c r="AJ312" s="106">
        <v>0</v>
      </c>
      <c r="AK312" s="125">
        <v>0</v>
      </c>
      <c r="AL312" s="107">
        <v>0</v>
      </c>
      <c r="AM312" s="119"/>
      <c r="AN312" s="103" t="s">
        <v>310</v>
      </c>
    </row>
    <row r="313" spans="1:40" s="104" customFormat="1" ht="19.5" x14ac:dyDescent="0.2">
      <c r="A313" s="114" t="s">
        <v>290</v>
      </c>
      <c r="B313" s="110" t="s">
        <v>17</v>
      </c>
      <c r="C313" s="219" t="s">
        <v>302</v>
      </c>
      <c r="D313" s="220"/>
      <c r="E313" s="221"/>
      <c r="F313" s="162" t="s">
        <v>291</v>
      </c>
      <c r="G313" s="106">
        <v>994200</v>
      </c>
      <c r="H313" s="111">
        <v>0</v>
      </c>
      <c r="I313" s="106">
        <v>994200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994200</v>
      </c>
      <c r="Q313" s="112">
        <v>0</v>
      </c>
      <c r="R313" s="112">
        <v>0</v>
      </c>
      <c r="S313" s="112">
        <v>0</v>
      </c>
      <c r="T313" s="142" t="str">
        <f t="shared" si="22"/>
        <v>Приобретение товаров, работ, услуг в пользу граждан в целях их социального обеспечения</v>
      </c>
      <c r="U313" s="143" t="str">
        <f t="shared" si="23"/>
        <v>200</v>
      </c>
      <c r="V313" s="233" t="str">
        <f t="shared" si="24"/>
        <v>00007020000000000</v>
      </c>
      <c r="W313" s="234"/>
      <c r="X313" s="235"/>
      <c r="Y313" s="151" t="str">
        <f t="shared" si="25"/>
        <v>323</v>
      </c>
      <c r="Z313" s="106">
        <v>465327.58</v>
      </c>
      <c r="AA313" s="111">
        <v>0</v>
      </c>
      <c r="AB313" s="106">
        <v>465327.58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465327.58</v>
      </c>
      <c r="AJ313" s="112">
        <v>0</v>
      </c>
      <c r="AK313" s="127">
        <v>0</v>
      </c>
      <c r="AL313" s="113">
        <v>0</v>
      </c>
      <c r="AM313" s="160" t="str">
        <f>C313&amp;F313</f>
        <v>00007020000000000323</v>
      </c>
      <c r="AN313" s="103" t="str">
        <f>C313&amp;F313</f>
        <v>00007020000000000323</v>
      </c>
    </row>
    <row r="314" spans="1:40" s="104" customFormat="1" ht="19.5" x14ac:dyDescent="0.2">
      <c r="A314" s="115" t="s">
        <v>292</v>
      </c>
      <c r="B314" s="105" t="s">
        <v>17</v>
      </c>
      <c r="C314" s="216" t="s">
        <v>302</v>
      </c>
      <c r="D314" s="217"/>
      <c r="E314" s="218"/>
      <c r="F314" s="161" t="s">
        <v>293</v>
      </c>
      <c r="G314" s="106">
        <v>42147930</v>
      </c>
      <c r="H314" s="106">
        <v>0</v>
      </c>
      <c r="I314" s="106">
        <v>42147930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42147930</v>
      </c>
      <c r="Q314" s="106">
        <v>0</v>
      </c>
      <c r="R314" s="106">
        <v>0</v>
      </c>
      <c r="S314" s="106">
        <v>0</v>
      </c>
      <c r="T314" s="115" t="str">
        <f t="shared" si="22"/>
        <v>Предоставление субсидий бюджетным, автономным учреждениям и иным некоммерческим организациям</v>
      </c>
      <c r="U314" s="105" t="str">
        <f t="shared" si="23"/>
        <v>200</v>
      </c>
      <c r="V314" s="216" t="str">
        <f t="shared" si="24"/>
        <v>00007020000000000</v>
      </c>
      <c r="W314" s="217"/>
      <c r="X314" s="218"/>
      <c r="Y314" s="161" t="str">
        <f t="shared" si="25"/>
        <v>600</v>
      </c>
      <c r="Z314" s="106">
        <v>26598242.25</v>
      </c>
      <c r="AA314" s="106">
        <v>0</v>
      </c>
      <c r="AB314" s="106">
        <v>26598242.25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26598242.25</v>
      </c>
      <c r="AJ314" s="106">
        <v>0</v>
      </c>
      <c r="AK314" s="125">
        <v>0</v>
      </c>
      <c r="AL314" s="107">
        <v>0</v>
      </c>
      <c r="AM314" s="119"/>
      <c r="AN314" s="103" t="s">
        <v>311</v>
      </c>
    </row>
    <row r="315" spans="1:40" s="104" customFormat="1" ht="11.25" x14ac:dyDescent="0.2">
      <c r="A315" s="115" t="s">
        <v>312</v>
      </c>
      <c r="B315" s="105" t="s">
        <v>17</v>
      </c>
      <c r="C315" s="216" t="s">
        <v>302</v>
      </c>
      <c r="D315" s="217"/>
      <c r="E315" s="218"/>
      <c r="F315" s="161" t="s">
        <v>313</v>
      </c>
      <c r="G315" s="106">
        <v>3992200</v>
      </c>
      <c r="H315" s="106">
        <v>0</v>
      </c>
      <c r="I315" s="106">
        <v>3992200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3992200</v>
      </c>
      <c r="Q315" s="106">
        <v>0</v>
      </c>
      <c r="R315" s="106">
        <v>0</v>
      </c>
      <c r="S315" s="106">
        <v>0</v>
      </c>
      <c r="T315" s="115" t="str">
        <f t="shared" si="22"/>
        <v>Субсидии бюджетным учреждениям</v>
      </c>
      <c r="U315" s="105" t="str">
        <f t="shared" si="23"/>
        <v>200</v>
      </c>
      <c r="V315" s="216" t="str">
        <f t="shared" si="24"/>
        <v>00007020000000000</v>
      </c>
      <c r="W315" s="217"/>
      <c r="X315" s="218"/>
      <c r="Y315" s="161" t="str">
        <f t="shared" si="25"/>
        <v>610</v>
      </c>
      <c r="Z315" s="106">
        <v>2444855.7599999998</v>
      </c>
      <c r="AA315" s="106">
        <v>0</v>
      </c>
      <c r="AB315" s="106">
        <v>2444855.7599999998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2444855.7599999998</v>
      </c>
      <c r="AJ315" s="106">
        <v>0</v>
      </c>
      <c r="AK315" s="125">
        <v>0</v>
      </c>
      <c r="AL315" s="107">
        <v>0</v>
      </c>
      <c r="AM315" s="119"/>
      <c r="AN315" s="103" t="s">
        <v>314</v>
      </c>
    </row>
    <row r="316" spans="1:40" s="104" customFormat="1" ht="39" x14ac:dyDescent="0.2">
      <c r="A316" s="114" t="s">
        <v>315</v>
      </c>
      <c r="B316" s="110" t="s">
        <v>17</v>
      </c>
      <c r="C316" s="219" t="s">
        <v>302</v>
      </c>
      <c r="D316" s="220"/>
      <c r="E316" s="221"/>
      <c r="F316" s="162" t="s">
        <v>316</v>
      </c>
      <c r="G316" s="106">
        <v>3983200</v>
      </c>
      <c r="H316" s="111">
        <v>0</v>
      </c>
      <c r="I316" s="106">
        <v>3983200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3983200</v>
      </c>
      <c r="Q316" s="112">
        <v>0</v>
      </c>
      <c r="R316" s="112">
        <v>0</v>
      </c>
      <c r="S316" s="112">
        <v>0</v>
      </c>
      <c r="T316" s="142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6" s="143" t="str">
        <f t="shared" si="23"/>
        <v>200</v>
      </c>
      <c r="V316" s="233" t="str">
        <f t="shared" si="24"/>
        <v>00007020000000000</v>
      </c>
      <c r="W316" s="234"/>
      <c r="X316" s="235"/>
      <c r="Y316" s="151" t="str">
        <f t="shared" si="25"/>
        <v>611</v>
      </c>
      <c r="Z316" s="106">
        <v>2444855.7599999998</v>
      </c>
      <c r="AA316" s="111">
        <v>0</v>
      </c>
      <c r="AB316" s="106">
        <v>2444855.7599999998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2444855.7599999998</v>
      </c>
      <c r="AJ316" s="112">
        <v>0</v>
      </c>
      <c r="AK316" s="127">
        <v>0</v>
      </c>
      <c r="AL316" s="113">
        <v>0</v>
      </c>
      <c r="AM316" s="160" t="str">
        <f>C316&amp;F316</f>
        <v>00007020000000000611</v>
      </c>
      <c r="AN316" s="103" t="str">
        <f>C316&amp;F316</f>
        <v>00007020000000000611</v>
      </c>
    </row>
    <row r="317" spans="1:40" s="104" customFormat="1" ht="11.25" x14ac:dyDescent="0.2">
      <c r="A317" s="114" t="s">
        <v>317</v>
      </c>
      <c r="B317" s="110" t="s">
        <v>17</v>
      </c>
      <c r="C317" s="219" t="s">
        <v>302</v>
      </c>
      <c r="D317" s="220"/>
      <c r="E317" s="221"/>
      <c r="F317" s="162" t="s">
        <v>318</v>
      </c>
      <c r="G317" s="106">
        <v>9000</v>
      </c>
      <c r="H317" s="111">
        <v>0</v>
      </c>
      <c r="I317" s="106">
        <v>9000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9000</v>
      </c>
      <c r="Q317" s="112">
        <v>0</v>
      </c>
      <c r="R317" s="112">
        <v>0</v>
      </c>
      <c r="S317" s="112">
        <v>0</v>
      </c>
      <c r="T317" s="142" t="str">
        <f t="shared" si="22"/>
        <v>Субсидии бюджетным учреждениям на иные цели</v>
      </c>
      <c r="U317" s="143" t="str">
        <f t="shared" si="23"/>
        <v>200</v>
      </c>
      <c r="V317" s="233" t="str">
        <f t="shared" si="24"/>
        <v>00007020000000000</v>
      </c>
      <c r="W317" s="234"/>
      <c r="X317" s="235"/>
      <c r="Y317" s="151" t="str">
        <f t="shared" si="25"/>
        <v>612</v>
      </c>
      <c r="Z317" s="106">
        <v>0</v>
      </c>
      <c r="AA317" s="111">
        <v>0</v>
      </c>
      <c r="AB317" s="106">
        <v>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0</v>
      </c>
      <c r="AJ317" s="112">
        <v>0</v>
      </c>
      <c r="AK317" s="127">
        <v>0</v>
      </c>
      <c r="AL317" s="113">
        <v>0</v>
      </c>
      <c r="AM317" s="160" t="str">
        <f>C317&amp;F317</f>
        <v>00007020000000000612</v>
      </c>
      <c r="AN317" s="103" t="str">
        <f>C317&amp;F317</f>
        <v>00007020000000000612</v>
      </c>
    </row>
    <row r="318" spans="1:40" s="104" customFormat="1" ht="11.25" x14ac:dyDescent="0.2">
      <c r="A318" s="115" t="s">
        <v>295</v>
      </c>
      <c r="B318" s="105" t="s">
        <v>17</v>
      </c>
      <c r="C318" s="216" t="s">
        <v>302</v>
      </c>
      <c r="D318" s="217"/>
      <c r="E318" s="218"/>
      <c r="F318" s="161" t="s">
        <v>25</v>
      </c>
      <c r="G318" s="106">
        <v>38155730</v>
      </c>
      <c r="H318" s="106">
        <v>0</v>
      </c>
      <c r="I318" s="106">
        <v>38155730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38155730</v>
      </c>
      <c r="Q318" s="106">
        <v>0</v>
      </c>
      <c r="R318" s="106">
        <v>0</v>
      </c>
      <c r="S318" s="106">
        <v>0</v>
      </c>
      <c r="T318" s="115" t="str">
        <f t="shared" si="22"/>
        <v>Субсидии автономным учреждениям</v>
      </c>
      <c r="U318" s="105" t="str">
        <f t="shared" si="23"/>
        <v>200</v>
      </c>
      <c r="V318" s="216" t="str">
        <f t="shared" si="24"/>
        <v>00007020000000000</v>
      </c>
      <c r="W318" s="217"/>
      <c r="X318" s="218"/>
      <c r="Y318" s="161" t="str">
        <f t="shared" si="25"/>
        <v>620</v>
      </c>
      <c r="Z318" s="106">
        <v>24153386.489999998</v>
      </c>
      <c r="AA318" s="106">
        <v>0</v>
      </c>
      <c r="AB318" s="106">
        <v>24153386.489999998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24153386.489999998</v>
      </c>
      <c r="AJ318" s="106">
        <v>0</v>
      </c>
      <c r="AK318" s="125">
        <v>0</v>
      </c>
      <c r="AL318" s="107">
        <v>0</v>
      </c>
      <c r="AM318" s="119"/>
      <c r="AN318" s="103" t="s">
        <v>319</v>
      </c>
    </row>
    <row r="319" spans="1:40" s="104" customFormat="1" ht="39" x14ac:dyDescent="0.2">
      <c r="A319" s="114" t="s">
        <v>297</v>
      </c>
      <c r="B319" s="110" t="s">
        <v>17</v>
      </c>
      <c r="C319" s="219" t="s">
        <v>302</v>
      </c>
      <c r="D319" s="220"/>
      <c r="E319" s="221"/>
      <c r="F319" s="162" t="s">
        <v>298</v>
      </c>
      <c r="G319" s="106">
        <v>37125500</v>
      </c>
      <c r="H319" s="111">
        <v>0</v>
      </c>
      <c r="I319" s="106">
        <v>37125500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37125500</v>
      </c>
      <c r="Q319" s="112">
        <v>0</v>
      </c>
      <c r="R319" s="112">
        <v>0</v>
      </c>
      <c r="S319" s="112">
        <v>0</v>
      </c>
      <c r="T319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9" s="143" t="str">
        <f t="shared" si="23"/>
        <v>200</v>
      </c>
      <c r="V319" s="233" t="str">
        <f t="shared" si="24"/>
        <v>00007020000000000</v>
      </c>
      <c r="W319" s="234"/>
      <c r="X319" s="235"/>
      <c r="Y319" s="151" t="str">
        <f t="shared" si="25"/>
        <v>621</v>
      </c>
      <c r="Z319" s="106">
        <v>23717221.219999999</v>
      </c>
      <c r="AA319" s="111">
        <v>0</v>
      </c>
      <c r="AB319" s="106">
        <v>23717221.219999999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23717221.219999999</v>
      </c>
      <c r="AJ319" s="112">
        <v>0</v>
      </c>
      <c r="AK319" s="127">
        <v>0</v>
      </c>
      <c r="AL319" s="113">
        <v>0</v>
      </c>
      <c r="AM319" s="160" t="str">
        <f>C319&amp;F319</f>
        <v>00007020000000000621</v>
      </c>
      <c r="AN319" s="103" t="str">
        <f>C319&amp;F319</f>
        <v>00007020000000000621</v>
      </c>
    </row>
    <row r="320" spans="1:40" s="104" customFormat="1" ht="11.25" x14ac:dyDescent="0.2">
      <c r="A320" s="114" t="s">
        <v>299</v>
      </c>
      <c r="B320" s="110" t="s">
        <v>17</v>
      </c>
      <c r="C320" s="219" t="s">
        <v>302</v>
      </c>
      <c r="D320" s="220"/>
      <c r="E320" s="221"/>
      <c r="F320" s="162" t="s">
        <v>300</v>
      </c>
      <c r="G320" s="106">
        <v>1030230</v>
      </c>
      <c r="H320" s="111">
        <v>0</v>
      </c>
      <c r="I320" s="106">
        <v>1030230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1030230</v>
      </c>
      <c r="Q320" s="112">
        <v>0</v>
      </c>
      <c r="R320" s="112">
        <v>0</v>
      </c>
      <c r="S320" s="112">
        <v>0</v>
      </c>
      <c r="T320" s="142" t="str">
        <f t="shared" si="22"/>
        <v>Субсидии автономным учреждениям на иные цели</v>
      </c>
      <c r="U320" s="143" t="str">
        <f t="shared" si="23"/>
        <v>200</v>
      </c>
      <c r="V320" s="233" t="str">
        <f t="shared" si="24"/>
        <v>00007020000000000</v>
      </c>
      <c r="W320" s="234"/>
      <c r="X320" s="235"/>
      <c r="Y320" s="151" t="str">
        <f t="shared" si="25"/>
        <v>622</v>
      </c>
      <c r="Z320" s="106">
        <v>436165.27</v>
      </c>
      <c r="AA320" s="111">
        <v>0</v>
      </c>
      <c r="AB320" s="106">
        <v>436165.27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436165.27</v>
      </c>
      <c r="AJ320" s="112">
        <v>0</v>
      </c>
      <c r="AK320" s="127">
        <v>0</v>
      </c>
      <c r="AL320" s="113">
        <v>0</v>
      </c>
      <c r="AM320" s="160" t="str">
        <f>C320&amp;F320</f>
        <v>00007020000000000622</v>
      </c>
      <c r="AN320" s="103" t="str">
        <f>C320&amp;F320</f>
        <v>00007020000000000622</v>
      </c>
    </row>
    <row r="321" spans="1:40" s="104" customFormat="1" ht="11.25" x14ac:dyDescent="0.2">
      <c r="A321" s="115" t="s">
        <v>320</v>
      </c>
      <c r="B321" s="105" t="s">
        <v>17</v>
      </c>
      <c r="C321" s="216" t="s">
        <v>321</v>
      </c>
      <c r="D321" s="217"/>
      <c r="E321" s="218"/>
      <c r="F321" s="161" t="s">
        <v>105</v>
      </c>
      <c r="G321" s="106">
        <v>658000</v>
      </c>
      <c r="H321" s="106">
        <v>0</v>
      </c>
      <c r="I321" s="106">
        <v>658000</v>
      </c>
      <c r="J321" s="106">
        <v>45910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652000</v>
      </c>
      <c r="Q321" s="106">
        <v>4000</v>
      </c>
      <c r="R321" s="106">
        <v>47910</v>
      </c>
      <c r="S321" s="106">
        <v>0</v>
      </c>
      <c r="T321" s="115" t="str">
        <f t="shared" si="22"/>
        <v>Молодежная политика и оздоровление детей</v>
      </c>
      <c r="U321" s="105" t="str">
        <f t="shared" si="23"/>
        <v>200</v>
      </c>
      <c r="V321" s="216" t="str">
        <f t="shared" si="24"/>
        <v>00007070000000000</v>
      </c>
      <c r="W321" s="217"/>
      <c r="X321" s="218"/>
      <c r="Y321" s="161" t="str">
        <f t="shared" si="25"/>
        <v>000</v>
      </c>
      <c r="Z321" s="106">
        <v>478758.91</v>
      </c>
      <c r="AA321" s="106">
        <v>0</v>
      </c>
      <c r="AB321" s="106">
        <v>478758.91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473758.91</v>
      </c>
      <c r="AJ321" s="106">
        <v>4000</v>
      </c>
      <c r="AK321" s="125">
        <v>1000</v>
      </c>
      <c r="AL321" s="107">
        <v>0</v>
      </c>
      <c r="AM321" s="119"/>
      <c r="AN321" s="103" t="s">
        <v>322</v>
      </c>
    </row>
    <row r="322" spans="1:40" s="104" customFormat="1" ht="19.5" x14ac:dyDescent="0.2">
      <c r="A322" s="115" t="s">
        <v>127</v>
      </c>
      <c r="B322" s="105" t="s">
        <v>17</v>
      </c>
      <c r="C322" s="216" t="s">
        <v>321</v>
      </c>
      <c r="D322" s="217"/>
      <c r="E322" s="218"/>
      <c r="F322" s="161" t="s">
        <v>17</v>
      </c>
      <c r="G322" s="106">
        <v>51000</v>
      </c>
      <c r="H322" s="106">
        <v>0</v>
      </c>
      <c r="I322" s="106">
        <v>51000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45000</v>
      </c>
      <c r="Q322" s="106">
        <v>4000</v>
      </c>
      <c r="R322" s="106">
        <v>2000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216" t="str">
        <f t="shared" si="24"/>
        <v>00007070000000000</v>
      </c>
      <c r="W322" s="217"/>
      <c r="X322" s="218"/>
      <c r="Y322" s="161" t="str">
        <f t="shared" si="25"/>
        <v>200</v>
      </c>
      <c r="Z322" s="106">
        <v>15400</v>
      </c>
      <c r="AA322" s="106">
        <v>0</v>
      </c>
      <c r="AB322" s="106">
        <v>15400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10400</v>
      </c>
      <c r="AJ322" s="106">
        <v>4000</v>
      </c>
      <c r="AK322" s="125">
        <v>1000</v>
      </c>
      <c r="AL322" s="107">
        <v>0</v>
      </c>
      <c r="AM322" s="119"/>
      <c r="AN322" s="103" t="s">
        <v>323</v>
      </c>
    </row>
    <row r="323" spans="1:40" s="104" customFormat="1" ht="29.25" x14ac:dyDescent="0.2">
      <c r="A323" s="115" t="s">
        <v>129</v>
      </c>
      <c r="B323" s="105" t="s">
        <v>17</v>
      </c>
      <c r="C323" s="216" t="s">
        <v>321</v>
      </c>
      <c r="D323" s="217"/>
      <c r="E323" s="218"/>
      <c r="F323" s="161" t="s">
        <v>130</v>
      </c>
      <c r="G323" s="106">
        <v>51000</v>
      </c>
      <c r="H323" s="106">
        <v>0</v>
      </c>
      <c r="I323" s="106">
        <v>51000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45000</v>
      </c>
      <c r="Q323" s="106">
        <v>4000</v>
      </c>
      <c r="R323" s="106">
        <v>2000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216" t="str">
        <f t="shared" si="24"/>
        <v>00007070000000000</v>
      </c>
      <c r="W323" s="217"/>
      <c r="X323" s="218"/>
      <c r="Y323" s="161" t="str">
        <f t="shared" si="25"/>
        <v>240</v>
      </c>
      <c r="Z323" s="106">
        <v>15400</v>
      </c>
      <c r="AA323" s="106">
        <v>0</v>
      </c>
      <c r="AB323" s="106">
        <v>15400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10400</v>
      </c>
      <c r="AJ323" s="106">
        <v>4000</v>
      </c>
      <c r="AK323" s="125">
        <v>1000</v>
      </c>
      <c r="AL323" s="107">
        <v>0</v>
      </c>
      <c r="AM323" s="119"/>
      <c r="AN323" s="103" t="s">
        <v>324</v>
      </c>
    </row>
    <row r="324" spans="1:40" s="104" customFormat="1" ht="29.25" x14ac:dyDescent="0.2">
      <c r="A324" s="114" t="s">
        <v>134</v>
      </c>
      <c r="B324" s="110" t="s">
        <v>17</v>
      </c>
      <c r="C324" s="219" t="s">
        <v>321</v>
      </c>
      <c r="D324" s="220"/>
      <c r="E324" s="221"/>
      <c r="F324" s="162" t="s">
        <v>135</v>
      </c>
      <c r="G324" s="106">
        <v>51000</v>
      </c>
      <c r="H324" s="111">
        <v>0</v>
      </c>
      <c r="I324" s="106">
        <v>51000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45000</v>
      </c>
      <c r="Q324" s="112">
        <v>4000</v>
      </c>
      <c r="R324" s="112">
        <v>2000</v>
      </c>
      <c r="S324" s="112">
        <v>0</v>
      </c>
      <c r="T324" s="142" t="str">
        <f t="shared" si="22"/>
        <v>Прочая закупка товаров, работ и услуг для обеспечения государственных (муниципальных) нужд</v>
      </c>
      <c r="U324" s="143" t="str">
        <f t="shared" si="23"/>
        <v>200</v>
      </c>
      <c r="V324" s="233" t="str">
        <f t="shared" si="24"/>
        <v>00007070000000000</v>
      </c>
      <c r="W324" s="234"/>
      <c r="X324" s="235"/>
      <c r="Y324" s="151" t="str">
        <f t="shared" si="25"/>
        <v>244</v>
      </c>
      <c r="Z324" s="106">
        <v>15400</v>
      </c>
      <c r="AA324" s="111">
        <v>0</v>
      </c>
      <c r="AB324" s="106">
        <v>15400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10400</v>
      </c>
      <c r="AJ324" s="112">
        <v>4000</v>
      </c>
      <c r="AK324" s="127">
        <v>1000</v>
      </c>
      <c r="AL324" s="113">
        <v>0</v>
      </c>
      <c r="AM324" s="160" t="str">
        <f>C324&amp;F324</f>
        <v>00007070000000000244</v>
      </c>
      <c r="AN324" s="103" t="str">
        <f>C324&amp;F324</f>
        <v>00007070000000000244</v>
      </c>
    </row>
    <row r="325" spans="1:40" s="104" customFormat="1" ht="11.25" x14ac:dyDescent="0.2">
      <c r="A325" s="115" t="s">
        <v>144</v>
      </c>
      <c r="B325" s="105" t="s">
        <v>17</v>
      </c>
      <c r="C325" s="216" t="s">
        <v>321</v>
      </c>
      <c r="D325" s="217"/>
      <c r="E325" s="218"/>
      <c r="F325" s="161" t="s">
        <v>22</v>
      </c>
      <c r="G325" s="106">
        <v>0</v>
      </c>
      <c r="H325" s="106"/>
      <c r="I325" s="106">
        <v>0</v>
      </c>
      <c r="J325" s="106">
        <v>45910</v>
      </c>
      <c r="K325" s="106"/>
      <c r="L325" s="106"/>
      <c r="M325" s="106"/>
      <c r="N325" s="106"/>
      <c r="O325" s="106"/>
      <c r="P325" s="106"/>
      <c r="Q325" s="106"/>
      <c r="R325" s="106">
        <v>45910</v>
      </c>
      <c r="S325" s="106"/>
      <c r="T325" s="115" t="str">
        <f t="shared" si="22"/>
        <v>Межбюджетные трансферты</v>
      </c>
      <c r="U325" s="105" t="str">
        <f t="shared" si="23"/>
        <v>200</v>
      </c>
      <c r="V325" s="216" t="str">
        <f t="shared" si="24"/>
        <v>00007070000000000</v>
      </c>
      <c r="W325" s="217"/>
      <c r="X325" s="218"/>
      <c r="Y325" s="161" t="str">
        <f t="shared" si="25"/>
        <v>500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5"/>
      <c r="AL325" s="107"/>
      <c r="AM325" s="119"/>
      <c r="AN325" s="103" t="s">
        <v>325</v>
      </c>
    </row>
    <row r="326" spans="1:40" s="104" customFormat="1" ht="11.25" x14ac:dyDescent="0.2">
      <c r="A326" s="114" t="s">
        <v>173</v>
      </c>
      <c r="B326" s="110" t="s">
        <v>17</v>
      </c>
      <c r="C326" s="219" t="s">
        <v>321</v>
      </c>
      <c r="D326" s="220"/>
      <c r="E326" s="221"/>
      <c r="F326" s="162" t="s">
        <v>174</v>
      </c>
      <c r="G326" s="106">
        <v>0</v>
      </c>
      <c r="H326" s="111"/>
      <c r="I326" s="106">
        <v>0</v>
      </c>
      <c r="J326" s="111">
        <v>45910</v>
      </c>
      <c r="K326" s="112"/>
      <c r="L326" s="112"/>
      <c r="M326" s="112"/>
      <c r="N326" s="112"/>
      <c r="O326" s="112"/>
      <c r="P326" s="112"/>
      <c r="Q326" s="112"/>
      <c r="R326" s="112">
        <v>45910</v>
      </c>
      <c r="S326" s="112"/>
      <c r="T326" s="142" t="str">
        <f t="shared" si="22"/>
        <v>Иные межбюджетные трансферты</v>
      </c>
      <c r="U326" s="143" t="str">
        <f t="shared" si="23"/>
        <v>200</v>
      </c>
      <c r="V326" s="233" t="str">
        <f t="shared" si="24"/>
        <v>00007070000000000</v>
      </c>
      <c r="W326" s="234"/>
      <c r="X326" s="235"/>
      <c r="Y326" s="151" t="str">
        <f t="shared" si="25"/>
        <v>540</v>
      </c>
      <c r="Z326" s="106">
        <v>0</v>
      </c>
      <c r="AA326" s="111"/>
      <c r="AB326" s="106">
        <v>0</v>
      </c>
      <c r="AC326" s="111"/>
      <c r="AD326" s="112"/>
      <c r="AE326" s="112"/>
      <c r="AF326" s="112"/>
      <c r="AG326" s="112"/>
      <c r="AH326" s="112"/>
      <c r="AI326" s="112"/>
      <c r="AJ326" s="112"/>
      <c r="AK326" s="127"/>
      <c r="AL326" s="113"/>
      <c r="AM326" s="160" t="str">
        <f>C326&amp;F326</f>
        <v>00007070000000000540</v>
      </c>
      <c r="AN326" s="103" t="str">
        <f>C326&amp;F326</f>
        <v>00007070000000000540</v>
      </c>
    </row>
    <row r="327" spans="1:40" s="104" customFormat="1" ht="19.5" x14ac:dyDescent="0.2">
      <c r="A327" s="115" t="s">
        <v>292</v>
      </c>
      <c r="B327" s="105" t="s">
        <v>17</v>
      </c>
      <c r="C327" s="216" t="s">
        <v>321</v>
      </c>
      <c r="D327" s="217"/>
      <c r="E327" s="218"/>
      <c r="F327" s="161" t="s">
        <v>293</v>
      </c>
      <c r="G327" s="106">
        <v>607000</v>
      </c>
      <c r="H327" s="106">
        <v>0</v>
      </c>
      <c r="I327" s="106">
        <v>607000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607000</v>
      </c>
      <c r="Q327" s="106">
        <v>0</v>
      </c>
      <c r="R327" s="106">
        <v>0</v>
      </c>
      <c r="S327" s="106">
        <v>0</v>
      </c>
      <c r="T327" s="115" t="str">
        <f t="shared" si="22"/>
        <v>Предоставление субсидий бюджетным, автономным учреждениям и иным некоммерческим организациям</v>
      </c>
      <c r="U327" s="105" t="str">
        <f t="shared" si="23"/>
        <v>200</v>
      </c>
      <c r="V327" s="216" t="str">
        <f t="shared" si="24"/>
        <v>00007070000000000</v>
      </c>
      <c r="W327" s="217"/>
      <c r="X327" s="218"/>
      <c r="Y327" s="161" t="str">
        <f t="shared" si="25"/>
        <v>600</v>
      </c>
      <c r="Z327" s="106">
        <v>463358.91</v>
      </c>
      <c r="AA327" s="106">
        <v>0</v>
      </c>
      <c r="AB327" s="106">
        <v>463358.91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463358.91</v>
      </c>
      <c r="AJ327" s="106">
        <v>0</v>
      </c>
      <c r="AK327" s="125">
        <v>0</v>
      </c>
      <c r="AL327" s="107">
        <v>0</v>
      </c>
      <c r="AM327" s="119"/>
      <c r="AN327" s="103" t="s">
        <v>326</v>
      </c>
    </row>
    <row r="328" spans="1:40" s="104" customFormat="1" ht="11.25" x14ac:dyDescent="0.2">
      <c r="A328" s="115" t="s">
        <v>295</v>
      </c>
      <c r="B328" s="105" t="s">
        <v>17</v>
      </c>
      <c r="C328" s="216" t="s">
        <v>321</v>
      </c>
      <c r="D328" s="217"/>
      <c r="E328" s="218"/>
      <c r="F328" s="161" t="s">
        <v>25</v>
      </c>
      <c r="G328" s="106">
        <v>607000</v>
      </c>
      <c r="H328" s="106">
        <v>0</v>
      </c>
      <c r="I328" s="106">
        <v>607000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607000</v>
      </c>
      <c r="Q328" s="106">
        <v>0</v>
      </c>
      <c r="R328" s="106">
        <v>0</v>
      </c>
      <c r="S328" s="106">
        <v>0</v>
      </c>
      <c r="T328" s="115" t="str">
        <f t="shared" si="22"/>
        <v>Субсидии автономным учреждениям</v>
      </c>
      <c r="U328" s="105" t="str">
        <f t="shared" si="23"/>
        <v>200</v>
      </c>
      <c r="V328" s="216" t="str">
        <f t="shared" si="24"/>
        <v>00007070000000000</v>
      </c>
      <c r="W328" s="217"/>
      <c r="X328" s="218"/>
      <c r="Y328" s="161" t="str">
        <f t="shared" si="25"/>
        <v>620</v>
      </c>
      <c r="Z328" s="106">
        <v>463358.91</v>
      </c>
      <c r="AA328" s="106">
        <v>0</v>
      </c>
      <c r="AB328" s="106">
        <v>463358.91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463358.91</v>
      </c>
      <c r="AJ328" s="106">
        <v>0</v>
      </c>
      <c r="AK328" s="125">
        <v>0</v>
      </c>
      <c r="AL328" s="107">
        <v>0</v>
      </c>
      <c r="AM328" s="119"/>
      <c r="AN328" s="103" t="s">
        <v>327</v>
      </c>
    </row>
    <row r="329" spans="1:40" s="104" customFormat="1" ht="39" x14ac:dyDescent="0.2">
      <c r="A329" s="114" t="s">
        <v>297</v>
      </c>
      <c r="B329" s="110" t="s">
        <v>17</v>
      </c>
      <c r="C329" s="219" t="s">
        <v>321</v>
      </c>
      <c r="D329" s="220"/>
      <c r="E329" s="221"/>
      <c r="F329" s="162" t="s">
        <v>298</v>
      </c>
      <c r="G329" s="106">
        <v>607000</v>
      </c>
      <c r="H329" s="111">
        <v>0</v>
      </c>
      <c r="I329" s="106">
        <v>607000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607000</v>
      </c>
      <c r="Q329" s="112">
        <v>0</v>
      </c>
      <c r="R329" s="112">
        <v>0</v>
      </c>
      <c r="S329" s="112">
        <v>0</v>
      </c>
      <c r="T329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3" t="str">
        <f t="shared" si="23"/>
        <v>200</v>
      </c>
      <c r="V329" s="233" t="str">
        <f t="shared" si="24"/>
        <v>00007070000000000</v>
      </c>
      <c r="W329" s="234"/>
      <c r="X329" s="235"/>
      <c r="Y329" s="151" t="str">
        <f t="shared" si="25"/>
        <v>621</v>
      </c>
      <c r="Z329" s="106">
        <v>463358.91</v>
      </c>
      <c r="AA329" s="111">
        <v>0</v>
      </c>
      <c r="AB329" s="106">
        <v>463358.91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463358.91</v>
      </c>
      <c r="AJ329" s="112">
        <v>0</v>
      </c>
      <c r="AK329" s="127">
        <v>0</v>
      </c>
      <c r="AL329" s="113">
        <v>0</v>
      </c>
      <c r="AM329" s="160" t="str">
        <f>C329&amp;F329</f>
        <v>00007070000000000621</v>
      </c>
      <c r="AN329" s="103" t="str">
        <f>C329&amp;F329</f>
        <v>00007070000000000621</v>
      </c>
    </row>
    <row r="330" spans="1:40" s="104" customFormat="1" ht="11.25" x14ac:dyDescent="0.2">
      <c r="A330" s="115" t="s">
        <v>328</v>
      </c>
      <c r="B330" s="105" t="s">
        <v>17</v>
      </c>
      <c r="C330" s="216" t="s">
        <v>329</v>
      </c>
      <c r="D330" s="217"/>
      <c r="E330" s="218"/>
      <c r="F330" s="161" t="s">
        <v>105</v>
      </c>
      <c r="G330" s="106">
        <v>121246</v>
      </c>
      <c r="H330" s="106">
        <v>0</v>
      </c>
      <c r="I330" s="106">
        <v>121246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84600</v>
      </c>
      <c r="Q330" s="106">
        <v>0</v>
      </c>
      <c r="R330" s="106">
        <v>36646</v>
      </c>
      <c r="S330" s="106">
        <v>0</v>
      </c>
      <c r="T330" s="115" t="str">
        <f t="shared" si="22"/>
        <v>Другие вопросы в области образования</v>
      </c>
      <c r="U330" s="105" t="str">
        <f t="shared" si="23"/>
        <v>200</v>
      </c>
      <c r="V330" s="216" t="str">
        <f t="shared" si="24"/>
        <v>00007090000000000</v>
      </c>
      <c r="W330" s="217"/>
      <c r="X330" s="218"/>
      <c r="Y330" s="161" t="str">
        <f t="shared" si="25"/>
        <v>000</v>
      </c>
      <c r="Z330" s="106">
        <v>53035.68</v>
      </c>
      <c r="AA330" s="106">
        <v>0</v>
      </c>
      <c r="AB330" s="106">
        <v>53035.68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45000</v>
      </c>
      <c r="AJ330" s="106">
        <v>0</v>
      </c>
      <c r="AK330" s="125">
        <v>8035.68</v>
      </c>
      <c r="AL330" s="107">
        <v>0</v>
      </c>
      <c r="AM330" s="119"/>
      <c r="AN330" s="103" t="s">
        <v>330</v>
      </c>
    </row>
    <row r="331" spans="1:40" s="104" customFormat="1" ht="19.5" x14ac:dyDescent="0.2">
      <c r="A331" s="115" t="s">
        <v>127</v>
      </c>
      <c r="B331" s="105" t="s">
        <v>17</v>
      </c>
      <c r="C331" s="216" t="s">
        <v>329</v>
      </c>
      <c r="D331" s="217"/>
      <c r="E331" s="218"/>
      <c r="F331" s="161" t="s">
        <v>17</v>
      </c>
      <c r="G331" s="106">
        <v>98746</v>
      </c>
      <c r="H331" s="106">
        <v>0</v>
      </c>
      <c r="I331" s="106">
        <v>98746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62100</v>
      </c>
      <c r="Q331" s="106">
        <v>0</v>
      </c>
      <c r="R331" s="106">
        <v>36646</v>
      </c>
      <c r="S331" s="106">
        <v>0</v>
      </c>
      <c r="T331" s="115" t="str">
        <f t="shared" si="22"/>
        <v>Закупка товаров, работ и услуг для обеспечения государственных (муниципальных) нужд</v>
      </c>
      <c r="U331" s="105" t="str">
        <f t="shared" si="23"/>
        <v>200</v>
      </c>
      <c r="V331" s="216" t="str">
        <f t="shared" si="24"/>
        <v>00007090000000000</v>
      </c>
      <c r="W331" s="217"/>
      <c r="X331" s="218"/>
      <c r="Y331" s="161" t="str">
        <f t="shared" si="25"/>
        <v>200</v>
      </c>
      <c r="Z331" s="106">
        <v>30535.68</v>
      </c>
      <c r="AA331" s="106">
        <v>0</v>
      </c>
      <c r="AB331" s="106">
        <v>30535.68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22500</v>
      </c>
      <c r="AJ331" s="106">
        <v>0</v>
      </c>
      <c r="AK331" s="125">
        <v>8035.68</v>
      </c>
      <c r="AL331" s="107">
        <v>0</v>
      </c>
      <c r="AM331" s="119"/>
      <c r="AN331" s="103" t="s">
        <v>331</v>
      </c>
    </row>
    <row r="332" spans="1:40" s="104" customFormat="1" ht="29.25" x14ac:dyDescent="0.2">
      <c r="A332" s="115" t="s">
        <v>129</v>
      </c>
      <c r="B332" s="105" t="s">
        <v>17</v>
      </c>
      <c r="C332" s="216" t="s">
        <v>329</v>
      </c>
      <c r="D332" s="217"/>
      <c r="E332" s="218"/>
      <c r="F332" s="161" t="s">
        <v>130</v>
      </c>
      <c r="G332" s="106">
        <v>98746</v>
      </c>
      <c r="H332" s="106">
        <v>0</v>
      </c>
      <c r="I332" s="106">
        <v>98746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62100</v>
      </c>
      <c r="Q332" s="106">
        <v>0</v>
      </c>
      <c r="R332" s="106">
        <v>36646</v>
      </c>
      <c r="S332" s="106">
        <v>0</v>
      </c>
      <c r="T332" s="115" t="str">
        <f t="shared" si="22"/>
        <v>Иные закупки товаров, работ и услуг для обеспечения государственных (муниципальных) нужд</v>
      </c>
      <c r="U332" s="105" t="str">
        <f t="shared" si="23"/>
        <v>200</v>
      </c>
      <c r="V332" s="216" t="str">
        <f t="shared" si="24"/>
        <v>00007090000000000</v>
      </c>
      <c r="W332" s="217"/>
      <c r="X332" s="218"/>
      <c r="Y332" s="161" t="str">
        <f t="shared" si="25"/>
        <v>240</v>
      </c>
      <c r="Z332" s="106">
        <v>30535.68</v>
      </c>
      <c r="AA332" s="106">
        <v>0</v>
      </c>
      <c r="AB332" s="106">
        <v>30535.68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22500</v>
      </c>
      <c r="AJ332" s="106">
        <v>0</v>
      </c>
      <c r="AK332" s="125">
        <v>8035.68</v>
      </c>
      <c r="AL332" s="107">
        <v>0</v>
      </c>
      <c r="AM332" s="119"/>
      <c r="AN332" s="103" t="s">
        <v>332</v>
      </c>
    </row>
    <row r="333" spans="1:40" s="104" customFormat="1" ht="29.25" x14ac:dyDescent="0.2">
      <c r="A333" s="114" t="s">
        <v>134</v>
      </c>
      <c r="B333" s="110" t="s">
        <v>17</v>
      </c>
      <c r="C333" s="219" t="s">
        <v>329</v>
      </c>
      <c r="D333" s="220"/>
      <c r="E333" s="221"/>
      <c r="F333" s="162" t="s">
        <v>135</v>
      </c>
      <c r="G333" s="106">
        <v>98746</v>
      </c>
      <c r="H333" s="111">
        <v>0</v>
      </c>
      <c r="I333" s="106">
        <v>98746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62100</v>
      </c>
      <c r="Q333" s="112">
        <v>0</v>
      </c>
      <c r="R333" s="112">
        <v>36646</v>
      </c>
      <c r="S333" s="112">
        <v>0</v>
      </c>
      <c r="T333" s="142" t="str">
        <f t="shared" si="22"/>
        <v>Прочая закупка товаров, работ и услуг для обеспечения государственных (муниципальных) нужд</v>
      </c>
      <c r="U333" s="143" t="str">
        <f t="shared" si="23"/>
        <v>200</v>
      </c>
      <c r="V333" s="233" t="str">
        <f t="shared" si="24"/>
        <v>00007090000000000</v>
      </c>
      <c r="W333" s="234"/>
      <c r="X333" s="235"/>
      <c r="Y333" s="151" t="str">
        <f t="shared" si="25"/>
        <v>244</v>
      </c>
      <c r="Z333" s="106">
        <v>30535.68</v>
      </c>
      <c r="AA333" s="111">
        <v>0</v>
      </c>
      <c r="AB333" s="106">
        <v>30535.68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22500</v>
      </c>
      <c r="AJ333" s="112">
        <v>0</v>
      </c>
      <c r="AK333" s="127">
        <v>8035.68</v>
      </c>
      <c r="AL333" s="113">
        <v>0</v>
      </c>
      <c r="AM333" s="160" t="str">
        <f>C333&amp;F333</f>
        <v>00007090000000000244</v>
      </c>
      <c r="AN333" s="103" t="str">
        <f>C333&amp;F333</f>
        <v>00007090000000000244</v>
      </c>
    </row>
    <row r="334" spans="1:40" s="104" customFormat="1" ht="19.5" x14ac:dyDescent="0.2">
      <c r="A334" s="115" t="s">
        <v>292</v>
      </c>
      <c r="B334" s="105" t="s">
        <v>17</v>
      </c>
      <c r="C334" s="216" t="s">
        <v>329</v>
      </c>
      <c r="D334" s="217"/>
      <c r="E334" s="218"/>
      <c r="F334" s="161" t="s">
        <v>293</v>
      </c>
      <c r="G334" s="106">
        <v>22500</v>
      </c>
      <c r="H334" s="106">
        <v>0</v>
      </c>
      <c r="I334" s="106">
        <v>22500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22500</v>
      </c>
      <c r="Q334" s="106">
        <v>0</v>
      </c>
      <c r="R334" s="106">
        <v>0</v>
      </c>
      <c r="S334" s="106">
        <v>0</v>
      </c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216" t="str">
        <f t="shared" si="24"/>
        <v>00007090000000000</v>
      </c>
      <c r="W334" s="217"/>
      <c r="X334" s="218"/>
      <c r="Y334" s="161" t="str">
        <f t="shared" si="25"/>
        <v>600</v>
      </c>
      <c r="Z334" s="106">
        <v>22500</v>
      </c>
      <c r="AA334" s="106">
        <v>0</v>
      </c>
      <c r="AB334" s="106">
        <v>22500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22500</v>
      </c>
      <c r="AJ334" s="106">
        <v>0</v>
      </c>
      <c r="AK334" s="125">
        <v>0</v>
      </c>
      <c r="AL334" s="107">
        <v>0</v>
      </c>
      <c r="AM334" s="119"/>
      <c r="AN334" s="103" t="s">
        <v>333</v>
      </c>
    </row>
    <row r="335" spans="1:40" s="104" customFormat="1" ht="11.25" x14ac:dyDescent="0.2">
      <c r="A335" s="115" t="s">
        <v>295</v>
      </c>
      <c r="B335" s="105" t="s">
        <v>17</v>
      </c>
      <c r="C335" s="216" t="s">
        <v>329</v>
      </c>
      <c r="D335" s="217"/>
      <c r="E335" s="218"/>
      <c r="F335" s="161" t="s">
        <v>25</v>
      </c>
      <c r="G335" s="106">
        <v>22500</v>
      </c>
      <c r="H335" s="106">
        <v>0</v>
      </c>
      <c r="I335" s="106">
        <v>22500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22500</v>
      </c>
      <c r="Q335" s="106">
        <v>0</v>
      </c>
      <c r="R335" s="106">
        <v>0</v>
      </c>
      <c r="S335" s="106">
        <v>0</v>
      </c>
      <c r="T335" s="115" t="str">
        <f t="shared" si="22"/>
        <v>Субсидии автономным учреждениям</v>
      </c>
      <c r="U335" s="105" t="str">
        <f t="shared" si="23"/>
        <v>200</v>
      </c>
      <c r="V335" s="216" t="str">
        <f t="shared" si="24"/>
        <v>00007090000000000</v>
      </c>
      <c r="W335" s="217"/>
      <c r="X335" s="218"/>
      <c r="Y335" s="161" t="str">
        <f t="shared" si="25"/>
        <v>620</v>
      </c>
      <c r="Z335" s="106">
        <v>22500</v>
      </c>
      <c r="AA335" s="106">
        <v>0</v>
      </c>
      <c r="AB335" s="106">
        <v>22500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22500</v>
      </c>
      <c r="AJ335" s="106">
        <v>0</v>
      </c>
      <c r="AK335" s="125">
        <v>0</v>
      </c>
      <c r="AL335" s="107">
        <v>0</v>
      </c>
      <c r="AM335" s="119"/>
      <c r="AN335" s="103" t="s">
        <v>334</v>
      </c>
    </row>
    <row r="336" spans="1:40" s="104" customFormat="1" ht="11.25" x14ac:dyDescent="0.2">
      <c r="A336" s="114" t="s">
        <v>299</v>
      </c>
      <c r="B336" s="110" t="s">
        <v>17</v>
      </c>
      <c r="C336" s="219" t="s">
        <v>329</v>
      </c>
      <c r="D336" s="220"/>
      <c r="E336" s="221"/>
      <c r="F336" s="162" t="s">
        <v>300</v>
      </c>
      <c r="G336" s="106">
        <v>22500</v>
      </c>
      <c r="H336" s="111">
        <v>0</v>
      </c>
      <c r="I336" s="106">
        <v>22500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22500</v>
      </c>
      <c r="Q336" s="112">
        <v>0</v>
      </c>
      <c r="R336" s="112">
        <v>0</v>
      </c>
      <c r="S336" s="112">
        <v>0</v>
      </c>
      <c r="T336" s="142" t="str">
        <f t="shared" si="22"/>
        <v>Субсидии автономным учреждениям на иные цели</v>
      </c>
      <c r="U336" s="143" t="str">
        <f t="shared" si="23"/>
        <v>200</v>
      </c>
      <c r="V336" s="233" t="str">
        <f t="shared" si="24"/>
        <v>00007090000000000</v>
      </c>
      <c r="W336" s="234"/>
      <c r="X336" s="235"/>
      <c r="Y336" s="151" t="str">
        <f t="shared" si="25"/>
        <v>622</v>
      </c>
      <c r="Z336" s="106">
        <v>22500</v>
      </c>
      <c r="AA336" s="111">
        <v>0</v>
      </c>
      <c r="AB336" s="106">
        <v>22500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22500</v>
      </c>
      <c r="AJ336" s="112">
        <v>0</v>
      </c>
      <c r="AK336" s="127">
        <v>0</v>
      </c>
      <c r="AL336" s="113">
        <v>0</v>
      </c>
      <c r="AM336" s="160" t="str">
        <f>C336&amp;F336</f>
        <v>00007090000000000622</v>
      </c>
      <c r="AN336" s="103" t="str">
        <f>C336&amp;F336</f>
        <v>00007090000000000622</v>
      </c>
    </row>
    <row r="337" spans="1:40" s="104" customFormat="1" ht="11.25" x14ac:dyDescent="0.2">
      <c r="A337" s="115" t="s">
        <v>335</v>
      </c>
      <c r="B337" s="105" t="s">
        <v>17</v>
      </c>
      <c r="C337" s="216" t="s">
        <v>336</v>
      </c>
      <c r="D337" s="217"/>
      <c r="E337" s="218"/>
      <c r="F337" s="161" t="s">
        <v>105</v>
      </c>
      <c r="G337" s="106">
        <v>19519800</v>
      </c>
      <c r="H337" s="106">
        <v>0</v>
      </c>
      <c r="I337" s="106">
        <v>19519800</v>
      </c>
      <c r="J337" s="106">
        <v>45910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19475800</v>
      </c>
      <c r="Q337" s="106">
        <v>25000</v>
      </c>
      <c r="R337" s="106">
        <v>64910</v>
      </c>
      <c r="S337" s="106">
        <v>0</v>
      </c>
      <c r="T337" s="115" t="str">
        <f t="shared" si="22"/>
        <v>КУЛЬТУРА, КИНЕМАТОГРАФИЯ</v>
      </c>
      <c r="U337" s="105" t="str">
        <f t="shared" si="23"/>
        <v>200</v>
      </c>
      <c r="V337" s="216" t="str">
        <f t="shared" si="24"/>
        <v>00008000000000000</v>
      </c>
      <c r="W337" s="217"/>
      <c r="X337" s="218"/>
      <c r="Y337" s="161" t="str">
        <f t="shared" si="25"/>
        <v>000</v>
      </c>
      <c r="Z337" s="106">
        <v>10575652.66</v>
      </c>
      <c r="AA337" s="106">
        <v>0</v>
      </c>
      <c r="AB337" s="106">
        <v>10575652.66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10559509.66</v>
      </c>
      <c r="AJ337" s="106">
        <v>6000</v>
      </c>
      <c r="AK337" s="125">
        <v>10143</v>
      </c>
      <c r="AL337" s="107">
        <v>0</v>
      </c>
      <c r="AM337" s="119"/>
      <c r="AN337" s="103" t="s">
        <v>337</v>
      </c>
    </row>
    <row r="338" spans="1:40" s="104" customFormat="1" ht="11.25" x14ac:dyDescent="0.2">
      <c r="A338" s="115" t="s">
        <v>338</v>
      </c>
      <c r="B338" s="105" t="s">
        <v>17</v>
      </c>
      <c r="C338" s="216" t="s">
        <v>339</v>
      </c>
      <c r="D338" s="217"/>
      <c r="E338" s="218"/>
      <c r="F338" s="161" t="s">
        <v>105</v>
      </c>
      <c r="G338" s="106">
        <v>19519800</v>
      </c>
      <c r="H338" s="106">
        <v>0</v>
      </c>
      <c r="I338" s="106">
        <v>19519800</v>
      </c>
      <c r="J338" s="106">
        <v>45910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19475800</v>
      </c>
      <c r="Q338" s="106">
        <v>25000</v>
      </c>
      <c r="R338" s="106">
        <v>64910</v>
      </c>
      <c r="S338" s="106">
        <v>0</v>
      </c>
      <c r="T338" s="115" t="str">
        <f t="shared" si="22"/>
        <v>Культура</v>
      </c>
      <c r="U338" s="105" t="str">
        <f t="shared" si="23"/>
        <v>200</v>
      </c>
      <c r="V338" s="216" t="str">
        <f t="shared" si="24"/>
        <v>00008010000000000</v>
      </c>
      <c r="W338" s="217"/>
      <c r="X338" s="218"/>
      <c r="Y338" s="161" t="str">
        <f t="shared" si="25"/>
        <v>000</v>
      </c>
      <c r="Z338" s="106">
        <v>10575652.66</v>
      </c>
      <c r="AA338" s="106">
        <v>0</v>
      </c>
      <c r="AB338" s="106">
        <v>10575652.66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10559509.66</v>
      </c>
      <c r="AJ338" s="106">
        <v>6000</v>
      </c>
      <c r="AK338" s="125">
        <v>10143</v>
      </c>
      <c r="AL338" s="107">
        <v>0</v>
      </c>
      <c r="AM338" s="119"/>
      <c r="AN338" s="103" t="s">
        <v>340</v>
      </c>
    </row>
    <row r="339" spans="1:40" s="104" customFormat="1" ht="19.5" x14ac:dyDescent="0.2">
      <c r="A339" s="115" t="s">
        <v>127</v>
      </c>
      <c r="B339" s="105" t="s">
        <v>17</v>
      </c>
      <c r="C339" s="216" t="s">
        <v>339</v>
      </c>
      <c r="D339" s="217"/>
      <c r="E339" s="218"/>
      <c r="F339" s="161" t="s">
        <v>17</v>
      </c>
      <c r="G339" s="106">
        <v>44000</v>
      </c>
      <c r="H339" s="106"/>
      <c r="I339" s="106">
        <v>44000</v>
      </c>
      <c r="J339" s="106"/>
      <c r="K339" s="106"/>
      <c r="L339" s="106"/>
      <c r="M339" s="106"/>
      <c r="N339" s="106"/>
      <c r="O339" s="106"/>
      <c r="P339" s="106"/>
      <c r="Q339" s="106">
        <v>25000</v>
      </c>
      <c r="R339" s="106">
        <v>19000</v>
      </c>
      <c r="S339" s="106"/>
      <c r="T339" s="115" t="str">
        <f t="shared" si="22"/>
        <v>Закупка товаров, работ и услуг для обеспечения государственных (муниципальных) нужд</v>
      </c>
      <c r="U339" s="105" t="str">
        <f t="shared" si="23"/>
        <v>200</v>
      </c>
      <c r="V339" s="216" t="str">
        <f t="shared" si="24"/>
        <v>00008010000000000</v>
      </c>
      <c r="W339" s="217"/>
      <c r="X339" s="218"/>
      <c r="Y339" s="161" t="str">
        <f t="shared" si="25"/>
        <v>200</v>
      </c>
      <c r="Z339" s="106">
        <v>16143</v>
      </c>
      <c r="AA339" s="106"/>
      <c r="AB339" s="106">
        <v>16143</v>
      </c>
      <c r="AC339" s="106"/>
      <c r="AD339" s="106"/>
      <c r="AE339" s="106"/>
      <c r="AF339" s="106"/>
      <c r="AG339" s="106"/>
      <c r="AH339" s="106"/>
      <c r="AI339" s="106"/>
      <c r="AJ339" s="106">
        <v>6000</v>
      </c>
      <c r="AK339" s="125">
        <v>10143</v>
      </c>
      <c r="AL339" s="107"/>
      <c r="AM339" s="119"/>
      <c r="AN339" s="103" t="s">
        <v>341</v>
      </c>
    </row>
    <row r="340" spans="1:40" s="104" customFormat="1" ht="29.25" x14ac:dyDescent="0.2">
      <c r="A340" s="115" t="s">
        <v>129</v>
      </c>
      <c r="B340" s="105" t="s">
        <v>17</v>
      </c>
      <c r="C340" s="216" t="s">
        <v>339</v>
      </c>
      <c r="D340" s="217"/>
      <c r="E340" s="218"/>
      <c r="F340" s="161" t="s">
        <v>130</v>
      </c>
      <c r="G340" s="106">
        <v>44000</v>
      </c>
      <c r="H340" s="106"/>
      <c r="I340" s="106">
        <v>44000</v>
      </c>
      <c r="J340" s="106"/>
      <c r="K340" s="106"/>
      <c r="L340" s="106"/>
      <c r="M340" s="106"/>
      <c r="N340" s="106"/>
      <c r="O340" s="106"/>
      <c r="P340" s="106"/>
      <c r="Q340" s="106">
        <v>25000</v>
      </c>
      <c r="R340" s="106">
        <v>19000</v>
      </c>
      <c r="S340" s="106"/>
      <c r="T340" s="115" t="str">
        <f t="shared" si="22"/>
        <v>Иные закупки товаров, работ и услуг для обеспечения государственных (муниципальных) нужд</v>
      </c>
      <c r="U340" s="105" t="str">
        <f t="shared" si="23"/>
        <v>200</v>
      </c>
      <c r="V340" s="216" t="str">
        <f t="shared" si="24"/>
        <v>00008010000000000</v>
      </c>
      <c r="W340" s="217"/>
      <c r="X340" s="218"/>
      <c r="Y340" s="161" t="str">
        <f t="shared" si="25"/>
        <v>240</v>
      </c>
      <c r="Z340" s="106">
        <v>16143</v>
      </c>
      <c r="AA340" s="106"/>
      <c r="AB340" s="106">
        <v>16143</v>
      </c>
      <c r="AC340" s="106"/>
      <c r="AD340" s="106"/>
      <c r="AE340" s="106"/>
      <c r="AF340" s="106"/>
      <c r="AG340" s="106"/>
      <c r="AH340" s="106"/>
      <c r="AI340" s="106"/>
      <c r="AJ340" s="106">
        <v>6000</v>
      </c>
      <c r="AK340" s="125">
        <v>10143</v>
      </c>
      <c r="AL340" s="107"/>
      <c r="AM340" s="119"/>
      <c r="AN340" s="103" t="s">
        <v>342</v>
      </c>
    </row>
    <row r="341" spans="1:40" s="104" customFormat="1" ht="29.25" x14ac:dyDescent="0.2">
      <c r="A341" s="114" t="s">
        <v>134</v>
      </c>
      <c r="B341" s="110" t="s">
        <v>17</v>
      </c>
      <c r="C341" s="219" t="s">
        <v>339</v>
      </c>
      <c r="D341" s="220"/>
      <c r="E341" s="221"/>
      <c r="F341" s="162" t="s">
        <v>135</v>
      </c>
      <c r="G341" s="106">
        <v>44000</v>
      </c>
      <c r="H341" s="111"/>
      <c r="I341" s="106">
        <v>44000</v>
      </c>
      <c r="J341" s="111"/>
      <c r="K341" s="112"/>
      <c r="L341" s="112"/>
      <c r="M341" s="112"/>
      <c r="N341" s="112"/>
      <c r="O341" s="112"/>
      <c r="P341" s="112"/>
      <c r="Q341" s="112">
        <v>25000</v>
      </c>
      <c r="R341" s="112">
        <v>19000</v>
      </c>
      <c r="S341" s="112"/>
      <c r="T341" s="142" t="str">
        <f t="shared" si="22"/>
        <v>Прочая закупка товаров, работ и услуг для обеспечения государственных (муниципальных) нужд</v>
      </c>
      <c r="U341" s="143" t="str">
        <f t="shared" si="23"/>
        <v>200</v>
      </c>
      <c r="V341" s="233" t="str">
        <f t="shared" si="24"/>
        <v>00008010000000000</v>
      </c>
      <c r="W341" s="234"/>
      <c r="X341" s="235"/>
      <c r="Y341" s="151" t="str">
        <f t="shared" si="25"/>
        <v>244</v>
      </c>
      <c r="Z341" s="106">
        <v>16143</v>
      </c>
      <c r="AA341" s="111"/>
      <c r="AB341" s="106">
        <v>16143</v>
      </c>
      <c r="AC341" s="111"/>
      <c r="AD341" s="112"/>
      <c r="AE341" s="112"/>
      <c r="AF341" s="112"/>
      <c r="AG341" s="112"/>
      <c r="AH341" s="112"/>
      <c r="AI341" s="112"/>
      <c r="AJ341" s="112">
        <v>6000</v>
      </c>
      <c r="AK341" s="127">
        <v>10143</v>
      </c>
      <c r="AL341" s="113"/>
      <c r="AM341" s="160" t="str">
        <f>C341&amp;F341</f>
        <v>00008010000000000244</v>
      </c>
      <c r="AN341" s="103" t="str">
        <f>C341&amp;F341</f>
        <v>00008010000000000244</v>
      </c>
    </row>
    <row r="342" spans="1:40" s="104" customFormat="1" ht="11.25" x14ac:dyDescent="0.2">
      <c r="A342" s="115" t="s">
        <v>144</v>
      </c>
      <c r="B342" s="105" t="s">
        <v>17</v>
      </c>
      <c r="C342" s="216" t="s">
        <v>339</v>
      </c>
      <c r="D342" s="217"/>
      <c r="E342" s="218"/>
      <c r="F342" s="161" t="s">
        <v>22</v>
      </c>
      <c r="G342" s="106">
        <v>0</v>
      </c>
      <c r="H342" s="106"/>
      <c r="I342" s="106">
        <v>0</v>
      </c>
      <c r="J342" s="106">
        <v>45910</v>
      </c>
      <c r="K342" s="106"/>
      <c r="L342" s="106"/>
      <c r="M342" s="106"/>
      <c r="N342" s="106"/>
      <c r="O342" s="106"/>
      <c r="P342" s="106"/>
      <c r="Q342" s="106"/>
      <c r="R342" s="106">
        <v>45910</v>
      </c>
      <c r="S342" s="106"/>
      <c r="T342" s="115" t="str">
        <f t="shared" si="22"/>
        <v>Межбюджетные трансферты</v>
      </c>
      <c r="U342" s="105" t="str">
        <f t="shared" si="23"/>
        <v>200</v>
      </c>
      <c r="V342" s="216" t="str">
        <f t="shared" si="24"/>
        <v>00008010000000000</v>
      </c>
      <c r="W342" s="217"/>
      <c r="X342" s="218"/>
      <c r="Y342" s="161" t="str">
        <f t="shared" si="25"/>
        <v>500</v>
      </c>
      <c r="Z342" s="106">
        <v>0</v>
      </c>
      <c r="AA342" s="106"/>
      <c r="AB342" s="106">
        <v>0</v>
      </c>
      <c r="AC342" s="106"/>
      <c r="AD342" s="106"/>
      <c r="AE342" s="106"/>
      <c r="AF342" s="106"/>
      <c r="AG342" s="106"/>
      <c r="AH342" s="106"/>
      <c r="AI342" s="106"/>
      <c r="AJ342" s="106"/>
      <c r="AK342" s="125"/>
      <c r="AL342" s="107"/>
      <c r="AM342" s="119"/>
      <c r="AN342" s="103" t="s">
        <v>343</v>
      </c>
    </row>
    <row r="343" spans="1:40" s="104" customFormat="1" ht="11.25" x14ac:dyDescent="0.2">
      <c r="A343" s="114" t="s">
        <v>173</v>
      </c>
      <c r="B343" s="110" t="s">
        <v>17</v>
      </c>
      <c r="C343" s="219" t="s">
        <v>339</v>
      </c>
      <c r="D343" s="220"/>
      <c r="E343" s="221"/>
      <c r="F343" s="162" t="s">
        <v>174</v>
      </c>
      <c r="G343" s="106">
        <v>0</v>
      </c>
      <c r="H343" s="111"/>
      <c r="I343" s="106">
        <v>0</v>
      </c>
      <c r="J343" s="111">
        <v>45910</v>
      </c>
      <c r="K343" s="112"/>
      <c r="L343" s="112"/>
      <c r="M343" s="112"/>
      <c r="N343" s="112"/>
      <c r="O343" s="112"/>
      <c r="P343" s="112"/>
      <c r="Q343" s="112"/>
      <c r="R343" s="112">
        <v>45910</v>
      </c>
      <c r="S343" s="112"/>
      <c r="T343" s="142" t="str">
        <f t="shared" si="22"/>
        <v>Иные межбюджетные трансферты</v>
      </c>
      <c r="U343" s="143" t="str">
        <f t="shared" si="23"/>
        <v>200</v>
      </c>
      <c r="V343" s="233" t="str">
        <f t="shared" si="24"/>
        <v>00008010000000000</v>
      </c>
      <c r="W343" s="234"/>
      <c r="X343" s="235"/>
      <c r="Y343" s="151" t="str">
        <f t="shared" si="25"/>
        <v>540</v>
      </c>
      <c r="Z343" s="106">
        <v>0</v>
      </c>
      <c r="AA343" s="111"/>
      <c r="AB343" s="106">
        <v>0</v>
      </c>
      <c r="AC343" s="111"/>
      <c r="AD343" s="112"/>
      <c r="AE343" s="112"/>
      <c r="AF343" s="112"/>
      <c r="AG343" s="112"/>
      <c r="AH343" s="112"/>
      <c r="AI343" s="112"/>
      <c r="AJ343" s="112"/>
      <c r="AK343" s="127"/>
      <c r="AL343" s="113"/>
      <c r="AM343" s="160" t="str">
        <f>C343&amp;F343</f>
        <v>00008010000000000540</v>
      </c>
      <c r="AN343" s="103" t="str">
        <f>C343&amp;F343</f>
        <v>00008010000000000540</v>
      </c>
    </row>
    <row r="344" spans="1:40" s="104" customFormat="1" ht="19.5" x14ac:dyDescent="0.2">
      <c r="A344" s="115" t="s">
        <v>292</v>
      </c>
      <c r="B344" s="105" t="s">
        <v>17</v>
      </c>
      <c r="C344" s="216" t="s">
        <v>339</v>
      </c>
      <c r="D344" s="217"/>
      <c r="E344" s="218"/>
      <c r="F344" s="161" t="s">
        <v>293</v>
      </c>
      <c r="G344" s="106">
        <v>19475800</v>
      </c>
      <c r="H344" s="106">
        <v>0</v>
      </c>
      <c r="I344" s="106">
        <v>19475800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19475800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216" t="str">
        <f t="shared" si="24"/>
        <v>00008010000000000</v>
      </c>
      <c r="W344" s="217"/>
      <c r="X344" s="218"/>
      <c r="Y344" s="161" t="str">
        <f t="shared" si="25"/>
        <v>600</v>
      </c>
      <c r="Z344" s="106">
        <v>10559509.66</v>
      </c>
      <c r="AA344" s="106">
        <v>0</v>
      </c>
      <c r="AB344" s="106">
        <v>10559509.66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10559509.66</v>
      </c>
      <c r="AJ344" s="106">
        <v>0</v>
      </c>
      <c r="AK344" s="125">
        <v>0</v>
      </c>
      <c r="AL344" s="107">
        <v>0</v>
      </c>
      <c r="AM344" s="119"/>
      <c r="AN344" s="103" t="s">
        <v>344</v>
      </c>
    </row>
    <row r="345" spans="1:40" s="104" customFormat="1" ht="11.25" x14ac:dyDescent="0.2">
      <c r="A345" s="115" t="s">
        <v>312</v>
      </c>
      <c r="B345" s="105" t="s">
        <v>17</v>
      </c>
      <c r="C345" s="216" t="s">
        <v>339</v>
      </c>
      <c r="D345" s="217"/>
      <c r="E345" s="218"/>
      <c r="F345" s="161" t="s">
        <v>313</v>
      </c>
      <c r="G345" s="106">
        <v>6158912</v>
      </c>
      <c r="H345" s="106">
        <v>0</v>
      </c>
      <c r="I345" s="106">
        <v>6158912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6158912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216" t="str">
        <f t="shared" si="24"/>
        <v>00008010000000000</v>
      </c>
      <c r="W345" s="217"/>
      <c r="X345" s="218"/>
      <c r="Y345" s="161" t="str">
        <f t="shared" si="25"/>
        <v>610</v>
      </c>
      <c r="Z345" s="106">
        <v>3660550.89</v>
      </c>
      <c r="AA345" s="106">
        <v>0</v>
      </c>
      <c r="AB345" s="106">
        <v>3660550.89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3660550.89</v>
      </c>
      <c r="AJ345" s="106">
        <v>0</v>
      </c>
      <c r="AK345" s="125">
        <v>0</v>
      </c>
      <c r="AL345" s="107">
        <v>0</v>
      </c>
      <c r="AM345" s="119"/>
      <c r="AN345" s="103" t="s">
        <v>345</v>
      </c>
    </row>
    <row r="346" spans="1:40" s="104" customFormat="1" ht="39" x14ac:dyDescent="0.2">
      <c r="A346" s="114" t="s">
        <v>315</v>
      </c>
      <c r="B346" s="110" t="s">
        <v>17</v>
      </c>
      <c r="C346" s="219" t="s">
        <v>339</v>
      </c>
      <c r="D346" s="220"/>
      <c r="E346" s="221"/>
      <c r="F346" s="162" t="s">
        <v>316</v>
      </c>
      <c r="G346" s="106">
        <v>5499500</v>
      </c>
      <c r="H346" s="111">
        <v>0</v>
      </c>
      <c r="I346" s="106">
        <v>5499500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5499500</v>
      </c>
      <c r="Q346" s="112">
        <v>0</v>
      </c>
      <c r="R346" s="112">
        <v>0</v>
      </c>
      <c r="S346" s="112">
        <v>0</v>
      </c>
      <c r="T346" s="142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3" t="str">
        <f t="shared" si="23"/>
        <v>200</v>
      </c>
      <c r="V346" s="233" t="str">
        <f t="shared" si="24"/>
        <v>00008010000000000</v>
      </c>
      <c r="W346" s="234"/>
      <c r="X346" s="235"/>
      <c r="Y346" s="151" t="str">
        <f t="shared" si="25"/>
        <v>611</v>
      </c>
      <c r="Z346" s="106">
        <v>3495550.89</v>
      </c>
      <c r="AA346" s="111">
        <v>0</v>
      </c>
      <c r="AB346" s="106">
        <v>3495550.89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3495550.89</v>
      </c>
      <c r="AJ346" s="112">
        <v>0</v>
      </c>
      <c r="AK346" s="127">
        <v>0</v>
      </c>
      <c r="AL346" s="113">
        <v>0</v>
      </c>
      <c r="AM346" s="160" t="str">
        <f>C346&amp;F346</f>
        <v>00008010000000000611</v>
      </c>
      <c r="AN346" s="103" t="str">
        <f>C346&amp;F346</f>
        <v>00008010000000000611</v>
      </c>
    </row>
    <row r="347" spans="1:40" s="104" customFormat="1" ht="11.25" x14ac:dyDescent="0.2">
      <c r="A347" s="114" t="s">
        <v>317</v>
      </c>
      <c r="B347" s="110" t="s">
        <v>17</v>
      </c>
      <c r="C347" s="219" t="s">
        <v>339</v>
      </c>
      <c r="D347" s="220"/>
      <c r="E347" s="221"/>
      <c r="F347" s="162" t="s">
        <v>318</v>
      </c>
      <c r="G347" s="106">
        <v>659412</v>
      </c>
      <c r="H347" s="111">
        <v>0</v>
      </c>
      <c r="I347" s="106">
        <v>659412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659412</v>
      </c>
      <c r="Q347" s="112">
        <v>0</v>
      </c>
      <c r="R347" s="112">
        <v>0</v>
      </c>
      <c r="S347" s="112">
        <v>0</v>
      </c>
      <c r="T347" s="142" t="str">
        <f t="shared" si="22"/>
        <v>Субсидии бюджетным учреждениям на иные цели</v>
      </c>
      <c r="U347" s="143" t="str">
        <f t="shared" si="23"/>
        <v>200</v>
      </c>
      <c r="V347" s="233" t="str">
        <f t="shared" si="24"/>
        <v>00008010000000000</v>
      </c>
      <c r="W347" s="234"/>
      <c r="X347" s="235"/>
      <c r="Y347" s="151" t="str">
        <f t="shared" si="25"/>
        <v>612</v>
      </c>
      <c r="Z347" s="106">
        <v>165000</v>
      </c>
      <c r="AA347" s="111">
        <v>0</v>
      </c>
      <c r="AB347" s="106">
        <v>165000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165000</v>
      </c>
      <c r="AJ347" s="112">
        <v>0</v>
      </c>
      <c r="AK347" s="127">
        <v>0</v>
      </c>
      <c r="AL347" s="113">
        <v>0</v>
      </c>
      <c r="AM347" s="160" t="str">
        <f>C347&amp;F347</f>
        <v>00008010000000000612</v>
      </c>
      <c r="AN347" s="103" t="str">
        <f>C347&amp;F347</f>
        <v>00008010000000000612</v>
      </c>
    </row>
    <row r="348" spans="1:40" s="104" customFormat="1" ht="11.25" x14ac:dyDescent="0.2">
      <c r="A348" s="115" t="s">
        <v>295</v>
      </c>
      <c r="B348" s="105" t="s">
        <v>17</v>
      </c>
      <c r="C348" s="216" t="s">
        <v>339</v>
      </c>
      <c r="D348" s="217"/>
      <c r="E348" s="218"/>
      <c r="F348" s="161" t="s">
        <v>25</v>
      </c>
      <c r="G348" s="106">
        <v>13316888</v>
      </c>
      <c r="H348" s="106">
        <v>0</v>
      </c>
      <c r="I348" s="106">
        <v>13316888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13316888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216" t="str">
        <f t="shared" si="24"/>
        <v>00008010000000000</v>
      </c>
      <c r="W348" s="217"/>
      <c r="X348" s="218"/>
      <c r="Y348" s="161" t="str">
        <f t="shared" si="25"/>
        <v>620</v>
      </c>
      <c r="Z348" s="106">
        <v>6898958.7699999996</v>
      </c>
      <c r="AA348" s="106">
        <v>0</v>
      </c>
      <c r="AB348" s="106">
        <v>6898958.7699999996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6898958.7699999996</v>
      </c>
      <c r="AJ348" s="106">
        <v>0</v>
      </c>
      <c r="AK348" s="125">
        <v>0</v>
      </c>
      <c r="AL348" s="107">
        <v>0</v>
      </c>
      <c r="AM348" s="119"/>
      <c r="AN348" s="103" t="s">
        <v>346</v>
      </c>
    </row>
    <row r="349" spans="1:40" s="104" customFormat="1" ht="39" x14ac:dyDescent="0.2">
      <c r="A349" s="114" t="s">
        <v>297</v>
      </c>
      <c r="B349" s="110" t="s">
        <v>17</v>
      </c>
      <c r="C349" s="219" t="s">
        <v>339</v>
      </c>
      <c r="D349" s="220"/>
      <c r="E349" s="221"/>
      <c r="F349" s="162" t="s">
        <v>298</v>
      </c>
      <c r="G349" s="106">
        <v>13189188</v>
      </c>
      <c r="H349" s="111">
        <v>0</v>
      </c>
      <c r="I349" s="106">
        <v>13189188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13189188</v>
      </c>
      <c r="Q349" s="112">
        <v>0</v>
      </c>
      <c r="R349" s="112">
        <v>0</v>
      </c>
      <c r="S349" s="112">
        <v>0</v>
      </c>
      <c r="T349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3" t="str">
        <f t="shared" si="23"/>
        <v>200</v>
      </c>
      <c r="V349" s="233" t="str">
        <f t="shared" si="24"/>
        <v>00008010000000000</v>
      </c>
      <c r="W349" s="234"/>
      <c r="X349" s="235"/>
      <c r="Y349" s="151" t="str">
        <f t="shared" si="25"/>
        <v>621</v>
      </c>
      <c r="Z349" s="106">
        <v>6874598.7699999996</v>
      </c>
      <c r="AA349" s="111">
        <v>0</v>
      </c>
      <c r="AB349" s="106">
        <v>6874598.7699999996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6874598.7699999996</v>
      </c>
      <c r="AJ349" s="112">
        <v>0</v>
      </c>
      <c r="AK349" s="127">
        <v>0</v>
      </c>
      <c r="AL349" s="113">
        <v>0</v>
      </c>
      <c r="AM349" s="160" t="str">
        <f>C349&amp;F349</f>
        <v>00008010000000000621</v>
      </c>
      <c r="AN349" s="103" t="str">
        <f>C349&amp;F349</f>
        <v>00008010000000000621</v>
      </c>
    </row>
    <row r="350" spans="1:40" s="104" customFormat="1" ht="11.25" x14ac:dyDescent="0.2">
      <c r="A350" s="114" t="s">
        <v>299</v>
      </c>
      <c r="B350" s="110" t="s">
        <v>17</v>
      </c>
      <c r="C350" s="219" t="s">
        <v>339</v>
      </c>
      <c r="D350" s="220"/>
      <c r="E350" s="221"/>
      <c r="F350" s="162" t="s">
        <v>300</v>
      </c>
      <c r="G350" s="106">
        <v>127700</v>
      </c>
      <c r="H350" s="111">
        <v>0</v>
      </c>
      <c r="I350" s="106">
        <v>127700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127700</v>
      </c>
      <c r="Q350" s="112">
        <v>0</v>
      </c>
      <c r="R350" s="112">
        <v>0</v>
      </c>
      <c r="S350" s="112">
        <v>0</v>
      </c>
      <c r="T350" s="142" t="str">
        <f t="shared" si="22"/>
        <v>Субсидии автономным учреждениям на иные цели</v>
      </c>
      <c r="U350" s="143" t="str">
        <f t="shared" si="23"/>
        <v>200</v>
      </c>
      <c r="V350" s="233" t="str">
        <f t="shared" si="24"/>
        <v>00008010000000000</v>
      </c>
      <c r="W350" s="234"/>
      <c r="X350" s="235"/>
      <c r="Y350" s="151" t="str">
        <f t="shared" si="25"/>
        <v>622</v>
      </c>
      <c r="Z350" s="106">
        <v>24360</v>
      </c>
      <c r="AA350" s="111">
        <v>0</v>
      </c>
      <c r="AB350" s="106">
        <v>24360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24360</v>
      </c>
      <c r="AJ350" s="112">
        <v>0</v>
      </c>
      <c r="AK350" s="127">
        <v>0</v>
      </c>
      <c r="AL350" s="113">
        <v>0</v>
      </c>
      <c r="AM350" s="160" t="str">
        <f>C350&amp;F350</f>
        <v>00008010000000000622</v>
      </c>
      <c r="AN350" s="103" t="str">
        <f>C350&amp;F350</f>
        <v>00008010000000000622</v>
      </c>
    </row>
    <row r="351" spans="1:40" s="104" customFormat="1" ht="11.25" x14ac:dyDescent="0.2">
      <c r="A351" s="115" t="s">
        <v>347</v>
      </c>
      <c r="B351" s="105" t="s">
        <v>17</v>
      </c>
      <c r="C351" s="216" t="s">
        <v>348</v>
      </c>
      <c r="D351" s="217"/>
      <c r="E351" s="218"/>
      <c r="F351" s="161" t="s">
        <v>105</v>
      </c>
      <c r="G351" s="106">
        <v>38014200</v>
      </c>
      <c r="H351" s="106">
        <v>0</v>
      </c>
      <c r="I351" s="106">
        <v>38014200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38014200</v>
      </c>
      <c r="Q351" s="106">
        <v>0</v>
      </c>
      <c r="R351" s="106">
        <v>0</v>
      </c>
      <c r="S351" s="106">
        <v>0</v>
      </c>
      <c r="T351" s="115" t="str">
        <f t="shared" si="22"/>
        <v>СОЦИАЛЬНАЯ ПОЛИТИКА</v>
      </c>
      <c r="U351" s="105" t="str">
        <f t="shared" si="23"/>
        <v>200</v>
      </c>
      <c r="V351" s="216" t="str">
        <f t="shared" si="24"/>
        <v>00010000000000000</v>
      </c>
      <c r="W351" s="217"/>
      <c r="X351" s="218"/>
      <c r="Y351" s="161" t="str">
        <f t="shared" si="25"/>
        <v>000</v>
      </c>
      <c r="Z351" s="106">
        <v>17349157.649999999</v>
      </c>
      <c r="AA351" s="106">
        <v>0</v>
      </c>
      <c r="AB351" s="106">
        <v>17349157.649999999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17349157.649999999</v>
      </c>
      <c r="AJ351" s="106">
        <v>0</v>
      </c>
      <c r="AK351" s="125">
        <v>0</v>
      </c>
      <c r="AL351" s="107">
        <v>0</v>
      </c>
      <c r="AM351" s="119"/>
      <c r="AN351" s="103" t="s">
        <v>349</v>
      </c>
    </row>
    <row r="352" spans="1:40" s="104" customFormat="1" ht="11.25" x14ac:dyDescent="0.2">
      <c r="A352" s="115" t="s">
        <v>350</v>
      </c>
      <c r="B352" s="105" t="s">
        <v>17</v>
      </c>
      <c r="C352" s="216" t="s">
        <v>351</v>
      </c>
      <c r="D352" s="217"/>
      <c r="E352" s="218"/>
      <c r="F352" s="161" t="s">
        <v>105</v>
      </c>
      <c r="G352" s="106">
        <v>20000</v>
      </c>
      <c r="H352" s="106">
        <v>0</v>
      </c>
      <c r="I352" s="106">
        <v>20000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20000</v>
      </c>
      <c r="Q352" s="106">
        <v>0</v>
      </c>
      <c r="R352" s="106">
        <v>0</v>
      </c>
      <c r="S352" s="106">
        <v>0</v>
      </c>
      <c r="T352" s="115" t="str">
        <f t="shared" si="22"/>
        <v>Пенсионное обеспечение</v>
      </c>
      <c r="U352" s="105" t="str">
        <f t="shared" si="23"/>
        <v>200</v>
      </c>
      <c r="V352" s="216" t="str">
        <f t="shared" si="24"/>
        <v>00010010000000000</v>
      </c>
      <c r="W352" s="217"/>
      <c r="X352" s="218"/>
      <c r="Y352" s="161" t="str">
        <f t="shared" si="25"/>
        <v>000</v>
      </c>
      <c r="Z352" s="106">
        <v>5209.32</v>
      </c>
      <c r="AA352" s="106">
        <v>0</v>
      </c>
      <c r="AB352" s="106">
        <v>5209.32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5209.32</v>
      </c>
      <c r="AJ352" s="106">
        <v>0</v>
      </c>
      <c r="AK352" s="125">
        <v>0</v>
      </c>
      <c r="AL352" s="107">
        <v>0</v>
      </c>
      <c r="AM352" s="119"/>
      <c r="AN352" s="103" t="s">
        <v>352</v>
      </c>
    </row>
    <row r="353" spans="1:40" s="104" customFormat="1" ht="19.5" x14ac:dyDescent="0.2">
      <c r="A353" s="115" t="s">
        <v>136</v>
      </c>
      <c r="B353" s="105" t="s">
        <v>17</v>
      </c>
      <c r="C353" s="216" t="s">
        <v>351</v>
      </c>
      <c r="D353" s="217"/>
      <c r="E353" s="218"/>
      <c r="F353" s="161" t="s">
        <v>137</v>
      </c>
      <c r="G353" s="106">
        <v>20000</v>
      </c>
      <c r="H353" s="106">
        <v>0</v>
      </c>
      <c r="I353" s="106">
        <v>20000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20000</v>
      </c>
      <c r="Q353" s="106">
        <v>0</v>
      </c>
      <c r="R353" s="106">
        <v>0</v>
      </c>
      <c r="S353" s="106">
        <v>0</v>
      </c>
      <c r="T353" s="115" t="str">
        <f t="shared" si="22"/>
        <v>Социальное обеспечение и иные выплаты населению</v>
      </c>
      <c r="U353" s="105" t="str">
        <f t="shared" si="23"/>
        <v>200</v>
      </c>
      <c r="V353" s="216" t="str">
        <f t="shared" si="24"/>
        <v>00010010000000000</v>
      </c>
      <c r="W353" s="217"/>
      <c r="X353" s="218"/>
      <c r="Y353" s="161" t="str">
        <f t="shared" si="25"/>
        <v>300</v>
      </c>
      <c r="Z353" s="106">
        <v>5209.32</v>
      </c>
      <c r="AA353" s="106">
        <v>0</v>
      </c>
      <c r="AB353" s="106">
        <v>5209.32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5209.32</v>
      </c>
      <c r="AJ353" s="106">
        <v>0</v>
      </c>
      <c r="AK353" s="125">
        <v>0</v>
      </c>
      <c r="AL353" s="107">
        <v>0</v>
      </c>
      <c r="AM353" s="119"/>
      <c r="AN353" s="103" t="s">
        <v>353</v>
      </c>
    </row>
    <row r="354" spans="1:40" s="104" customFormat="1" ht="19.5" x14ac:dyDescent="0.2">
      <c r="A354" s="115" t="s">
        <v>305</v>
      </c>
      <c r="B354" s="105" t="s">
        <v>17</v>
      </c>
      <c r="C354" s="216" t="s">
        <v>351</v>
      </c>
      <c r="D354" s="217"/>
      <c r="E354" s="218"/>
      <c r="F354" s="161" t="s">
        <v>306</v>
      </c>
      <c r="G354" s="106">
        <v>20000</v>
      </c>
      <c r="H354" s="106">
        <v>0</v>
      </c>
      <c r="I354" s="106">
        <v>20000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20000</v>
      </c>
      <c r="Q354" s="106">
        <v>0</v>
      </c>
      <c r="R354" s="106">
        <v>0</v>
      </c>
      <c r="S354" s="106">
        <v>0</v>
      </c>
      <c r="T354" s="115" t="str">
        <f t="shared" si="22"/>
        <v>Публичные нормативные социальные выплаты гражданам</v>
      </c>
      <c r="U354" s="105" t="str">
        <f t="shared" si="23"/>
        <v>200</v>
      </c>
      <c r="V354" s="216" t="str">
        <f t="shared" si="24"/>
        <v>00010010000000000</v>
      </c>
      <c r="W354" s="217"/>
      <c r="X354" s="218"/>
      <c r="Y354" s="161" t="str">
        <f t="shared" si="25"/>
        <v>310</v>
      </c>
      <c r="Z354" s="106">
        <v>5209.32</v>
      </c>
      <c r="AA354" s="106">
        <v>0</v>
      </c>
      <c r="AB354" s="106">
        <v>5209.32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5209.32</v>
      </c>
      <c r="AJ354" s="106">
        <v>0</v>
      </c>
      <c r="AK354" s="125">
        <v>0</v>
      </c>
      <c r="AL354" s="107">
        <v>0</v>
      </c>
      <c r="AM354" s="119"/>
      <c r="AN354" s="103" t="s">
        <v>354</v>
      </c>
    </row>
    <row r="355" spans="1:40" s="104" customFormat="1" ht="19.5" x14ac:dyDescent="0.2">
      <c r="A355" s="114" t="s">
        <v>308</v>
      </c>
      <c r="B355" s="110" t="s">
        <v>17</v>
      </c>
      <c r="C355" s="219" t="s">
        <v>351</v>
      </c>
      <c r="D355" s="220"/>
      <c r="E355" s="221"/>
      <c r="F355" s="162" t="s">
        <v>309</v>
      </c>
      <c r="G355" s="106">
        <v>20000</v>
      </c>
      <c r="H355" s="111">
        <v>0</v>
      </c>
      <c r="I355" s="106">
        <v>20000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20000</v>
      </c>
      <c r="Q355" s="112">
        <v>0</v>
      </c>
      <c r="R355" s="112">
        <v>0</v>
      </c>
      <c r="S355" s="112">
        <v>0</v>
      </c>
      <c r="T355" s="142" t="str">
        <f t="shared" si="22"/>
        <v>Пособия, компенсации, меры социальной поддержки по публичным нормативным обязательствам</v>
      </c>
      <c r="U355" s="143" t="str">
        <f t="shared" si="23"/>
        <v>200</v>
      </c>
      <c r="V355" s="233" t="str">
        <f t="shared" si="24"/>
        <v>00010010000000000</v>
      </c>
      <c r="W355" s="234"/>
      <c r="X355" s="235"/>
      <c r="Y355" s="151" t="str">
        <f t="shared" si="25"/>
        <v>313</v>
      </c>
      <c r="Z355" s="106">
        <v>5209.32</v>
      </c>
      <c r="AA355" s="111">
        <v>0</v>
      </c>
      <c r="AB355" s="106">
        <v>5209.32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5209.32</v>
      </c>
      <c r="AJ355" s="112">
        <v>0</v>
      </c>
      <c r="AK355" s="127">
        <v>0</v>
      </c>
      <c r="AL355" s="113">
        <v>0</v>
      </c>
      <c r="AM355" s="160" t="str">
        <f>C355&amp;F355</f>
        <v>00010010000000000313</v>
      </c>
      <c r="AN355" s="103" t="str">
        <f>C355&amp;F355</f>
        <v>00010010000000000313</v>
      </c>
    </row>
    <row r="356" spans="1:40" s="104" customFormat="1" ht="11.25" x14ac:dyDescent="0.2">
      <c r="A356" s="115" t="s">
        <v>355</v>
      </c>
      <c r="B356" s="105" t="s">
        <v>17</v>
      </c>
      <c r="C356" s="216" t="s">
        <v>356</v>
      </c>
      <c r="D356" s="217"/>
      <c r="E356" s="218"/>
      <c r="F356" s="161" t="s">
        <v>105</v>
      </c>
      <c r="G356" s="106">
        <v>22273500</v>
      </c>
      <c r="H356" s="106">
        <v>0</v>
      </c>
      <c r="I356" s="106">
        <v>22273500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22273500</v>
      </c>
      <c r="Q356" s="106">
        <v>0</v>
      </c>
      <c r="R356" s="106">
        <v>0</v>
      </c>
      <c r="S356" s="106">
        <v>0</v>
      </c>
      <c r="T356" s="115" t="str">
        <f t="shared" si="22"/>
        <v>Социальное обеспечение населения</v>
      </c>
      <c r="U356" s="105" t="str">
        <f t="shared" si="23"/>
        <v>200</v>
      </c>
      <c r="V356" s="216" t="str">
        <f t="shared" si="24"/>
        <v>00010030000000000</v>
      </c>
      <c r="W356" s="217"/>
      <c r="X356" s="218"/>
      <c r="Y356" s="161" t="str">
        <f t="shared" si="25"/>
        <v>000</v>
      </c>
      <c r="Z356" s="106">
        <v>10241074.01</v>
      </c>
      <c r="AA356" s="106">
        <v>0</v>
      </c>
      <c r="AB356" s="106">
        <v>10241074.01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10241074.01</v>
      </c>
      <c r="AJ356" s="106">
        <v>0</v>
      </c>
      <c r="AK356" s="125">
        <v>0</v>
      </c>
      <c r="AL356" s="107">
        <v>0</v>
      </c>
      <c r="AM356" s="119"/>
      <c r="AN356" s="103" t="s">
        <v>357</v>
      </c>
    </row>
    <row r="357" spans="1:40" s="104" customFormat="1" ht="19.5" x14ac:dyDescent="0.2">
      <c r="A357" s="115" t="s">
        <v>127</v>
      </c>
      <c r="B357" s="105" t="s">
        <v>17</v>
      </c>
      <c r="C357" s="216" t="s">
        <v>356</v>
      </c>
      <c r="D357" s="217"/>
      <c r="E357" s="218"/>
      <c r="F357" s="161" t="s">
        <v>17</v>
      </c>
      <c r="G357" s="106">
        <v>114100</v>
      </c>
      <c r="H357" s="106">
        <v>0</v>
      </c>
      <c r="I357" s="106">
        <v>114100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114100</v>
      </c>
      <c r="Q357" s="106">
        <v>0</v>
      </c>
      <c r="R357" s="106">
        <v>0</v>
      </c>
      <c r="S357" s="106">
        <v>0</v>
      </c>
      <c r="T357" s="115" t="str">
        <f t="shared" si="22"/>
        <v>Закупка товаров, работ и услуг для обеспечения государственных (муниципальных) нужд</v>
      </c>
      <c r="U357" s="105" t="str">
        <f t="shared" si="23"/>
        <v>200</v>
      </c>
      <c r="V357" s="216" t="str">
        <f t="shared" si="24"/>
        <v>00010030000000000</v>
      </c>
      <c r="W357" s="217"/>
      <c r="X357" s="218"/>
      <c r="Y357" s="161" t="str">
        <f t="shared" si="25"/>
        <v>200</v>
      </c>
      <c r="Z357" s="106">
        <v>21375.11</v>
      </c>
      <c r="AA357" s="106">
        <v>0</v>
      </c>
      <c r="AB357" s="106">
        <v>21375.11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21375.11</v>
      </c>
      <c r="AJ357" s="106">
        <v>0</v>
      </c>
      <c r="AK357" s="125">
        <v>0</v>
      </c>
      <c r="AL357" s="107">
        <v>0</v>
      </c>
      <c r="AM357" s="119"/>
      <c r="AN357" s="103" t="s">
        <v>358</v>
      </c>
    </row>
    <row r="358" spans="1:40" s="104" customFormat="1" ht="29.25" x14ac:dyDescent="0.2">
      <c r="A358" s="115" t="s">
        <v>129</v>
      </c>
      <c r="B358" s="105" t="s">
        <v>17</v>
      </c>
      <c r="C358" s="216" t="s">
        <v>356</v>
      </c>
      <c r="D358" s="217"/>
      <c r="E358" s="218"/>
      <c r="F358" s="161" t="s">
        <v>130</v>
      </c>
      <c r="G358" s="106">
        <v>114100</v>
      </c>
      <c r="H358" s="106">
        <v>0</v>
      </c>
      <c r="I358" s="106">
        <v>114100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114100</v>
      </c>
      <c r="Q358" s="106">
        <v>0</v>
      </c>
      <c r="R358" s="106">
        <v>0</v>
      </c>
      <c r="S358" s="106">
        <v>0</v>
      </c>
      <c r="T358" s="115" t="str">
        <f t="shared" si="22"/>
        <v>Иные закупки товаров, работ и услуг для обеспечения государственных (муниципальных) нужд</v>
      </c>
      <c r="U358" s="105" t="str">
        <f t="shared" si="23"/>
        <v>200</v>
      </c>
      <c r="V358" s="216" t="str">
        <f t="shared" si="24"/>
        <v>00010030000000000</v>
      </c>
      <c r="W358" s="217"/>
      <c r="X358" s="218"/>
      <c r="Y358" s="161" t="str">
        <f t="shared" si="25"/>
        <v>240</v>
      </c>
      <c r="Z358" s="106">
        <v>21375.11</v>
      </c>
      <c r="AA358" s="106">
        <v>0</v>
      </c>
      <c r="AB358" s="106">
        <v>21375.11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21375.11</v>
      </c>
      <c r="AJ358" s="106">
        <v>0</v>
      </c>
      <c r="AK358" s="125">
        <v>0</v>
      </c>
      <c r="AL358" s="107">
        <v>0</v>
      </c>
      <c r="AM358" s="119"/>
      <c r="AN358" s="103" t="s">
        <v>359</v>
      </c>
    </row>
    <row r="359" spans="1:40" s="104" customFormat="1" ht="29.25" x14ac:dyDescent="0.2">
      <c r="A359" s="114" t="s">
        <v>134</v>
      </c>
      <c r="B359" s="110" t="s">
        <v>17</v>
      </c>
      <c r="C359" s="219" t="s">
        <v>356</v>
      </c>
      <c r="D359" s="220"/>
      <c r="E359" s="221"/>
      <c r="F359" s="162" t="s">
        <v>135</v>
      </c>
      <c r="G359" s="106">
        <v>114100</v>
      </c>
      <c r="H359" s="111">
        <v>0</v>
      </c>
      <c r="I359" s="106">
        <v>114100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114100</v>
      </c>
      <c r="Q359" s="112">
        <v>0</v>
      </c>
      <c r="R359" s="112">
        <v>0</v>
      </c>
      <c r="S359" s="112">
        <v>0</v>
      </c>
      <c r="T359" s="142" t="str">
        <f t="shared" ref="T359:T409" si="26">""&amp;A359</f>
        <v>Прочая закупка товаров, работ и услуг для обеспечения государственных (муниципальных) нужд</v>
      </c>
      <c r="U359" s="143" t="str">
        <f t="shared" ref="U359:U409" si="27">""&amp;B359</f>
        <v>200</v>
      </c>
      <c r="V359" s="233" t="str">
        <f t="shared" ref="V359:V409" si="28">""&amp;C359</f>
        <v>00010030000000000</v>
      </c>
      <c r="W359" s="234"/>
      <c r="X359" s="235"/>
      <c r="Y359" s="151" t="str">
        <f t="shared" ref="Y359:Y409" si="29">""&amp;F359</f>
        <v>244</v>
      </c>
      <c r="Z359" s="106">
        <v>21375.11</v>
      </c>
      <c r="AA359" s="111">
        <v>0</v>
      </c>
      <c r="AB359" s="106">
        <v>21375.11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21375.11</v>
      </c>
      <c r="AJ359" s="112">
        <v>0</v>
      </c>
      <c r="AK359" s="127">
        <v>0</v>
      </c>
      <c r="AL359" s="113">
        <v>0</v>
      </c>
      <c r="AM359" s="160" t="str">
        <f>C359&amp;F359</f>
        <v>00010030000000000244</v>
      </c>
      <c r="AN359" s="103" t="str">
        <f>C359&amp;F359</f>
        <v>00010030000000000244</v>
      </c>
    </row>
    <row r="360" spans="1:40" s="104" customFormat="1" ht="19.5" x14ac:dyDescent="0.2">
      <c r="A360" s="115" t="s">
        <v>136</v>
      </c>
      <c r="B360" s="105" t="s">
        <v>17</v>
      </c>
      <c r="C360" s="216" t="s">
        <v>356</v>
      </c>
      <c r="D360" s="217"/>
      <c r="E360" s="218"/>
      <c r="F360" s="161" t="s">
        <v>137</v>
      </c>
      <c r="G360" s="106">
        <v>22086400</v>
      </c>
      <c r="H360" s="106">
        <v>0</v>
      </c>
      <c r="I360" s="106">
        <v>22086400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22086400</v>
      </c>
      <c r="Q360" s="106">
        <v>0</v>
      </c>
      <c r="R360" s="106">
        <v>0</v>
      </c>
      <c r="S360" s="106">
        <v>0</v>
      </c>
      <c r="T360" s="115" t="str">
        <f t="shared" si="26"/>
        <v>Социальное обеспечение и иные выплаты населению</v>
      </c>
      <c r="U360" s="105" t="str">
        <f t="shared" si="27"/>
        <v>200</v>
      </c>
      <c r="V360" s="216" t="str">
        <f t="shared" si="28"/>
        <v>00010030000000000</v>
      </c>
      <c r="W360" s="217"/>
      <c r="X360" s="218"/>
      <c r="Y360" s="161" t="str">
        <f t="shared" si="29"/>
        <v>300</v>
      </c>
      <c r="Z360" s="106">
        <v>10219698.9</v>
      </c>
      <c r="AA360" s="106">
        <v>0</v>
      </c>
      <c r="AB360" s="106">
        <v>10219698.9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10219698.9</v>
      </c>
      <c r="AJ360" s="106">
        <v>0</v>
      </c>
      <c r="AK360" s="125">
        <v>0</v>
      </c>
      <c r="AL360" s="107">
        <v>0</v>
      </c>
      <c r="AM360" s="119"/>
      <c r="AN360" s="103" t="s">
        <v>360</v>
      </c>
    </row>
    <row r="361" spans="1:40" s="104" customFormat="1" ht="19.5" x14ac:dyDescent="0.2">
      <c r="A361" s="115" t="s">
        <v>305</v>
      </c>
      <c r="B361" s="105" t="s">
        <v>17</v>
      </c>
      <c r="C361" s="216" t="s">
        <v>356</v>
      </c>
      <c r="D361" s="217"/>
      <c r="E361" s="218"/>
      <c r="F361" s="161" t="s">
        <v>306</v>
      </c>
      <c r="G361" s="106">
        <v>21081200</v>
      </c>
      <c r="H361" s="106">
        <v>0</v>
      </c>
      <c r="I361" s="106">
        <v>21081200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21081200</v>
      </c>
      <c r="Q361" s="106">
        <v>0</v>
      </c>
      <c r="R361" s="106">
        <v>0</v>
      </c>
      <c r="S361" s="106">
        <v>0</v>
      </c>
      <c r="T361" s="115" t="str">
        <f t="shared" si="26"/>
        <v>Публичные нормативные социальные выплаты гражданам</v>
      </c>
      <c r="U361" s="105" t="str">
        <f t="shared" si="27"/>
        <v>200</v>
      </c>
      <c r="V361" s="216" t="str">
        <f t="shared" si="28"/>
        <v>00010030000000000</v>
      </c>
      <c r="W361" s="217"/>
      <c r="X361" s="218"/>
      <c r="Y361" s="161" t="str">
        <f t="shared" si="29"/>
        <v>310</v>
      </c>
      <c r="Z361" s="106">
        <v>10203516.1</v>
      </c>
      <c r="AA361" s="106">
        <v>0</v>
      </c>
      <c r="AB361" s="106">
        <v>10203516.1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10203516.1</v>
      </c>
      <c r="AJ361" s="106">
        <v>0</v>
      </c>
      <c r="AK361" s="125">
        <v>0</v>
      </c>
      <c r="AL361" s="107">
        <v>0</v>
      </c>
      <c r="AM361" s="119"/>
      <c r="AN361" s="103" t="s">
        <v>361</v>
      </c>
    </row>
    <row r="362" spans="1:40" s="104" customFormat="1" ht="19.5" x14ac:dyDescent="0.2">
      <c r="A362" s="114" t="s">
        <v>308</v>
      </c>
      <c r="B362" s="110" t="s">
        <v>17</v>
      </c>
      <c r="C362" s="219" t="s">
        <v>356</v>
      </c>
      <c r="D362" s="220"/>
      <c r="E362" s="221"/>
      <c r="F362" s="162" t="s">
        <v>309</v>
      </c>
      <c r="G362" s="106">
        <v>21081200</v>
      </c>
      <c r="H362" s="111">
        <v>0</v>
      </c>
      <c r="I362" s="106">
        <v>21081200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21081200</v>
      </c>
      <c r="Q362" s="112">
        <v>0</v>
      </c>
      <c r="R362" s="112">
        <v>0</v>
      </c>
      <c r="S362" s="112">
        <v>0</v>
      </c>
      <c r="T362" s="142" t="str">
        <f t="shared" si="26"/>
        <v>Пособия, компенсации, меры социальной поддержки по публичным нормативным обязательствам</v>
      </c>
      <c r="U362" s="143" t="str">
        <f t="shared" si="27"/>
        <v>200</v>
      </c>
      <c r="V362" s="233" t="str">
        <f t="shared" si="28"/>
        <v>00010030000000000</v>
      </c>
      <c r="W362" s="234"/>
      <c r="X362" s="235"/>
      <c r="Y362" s="151" t="str">
        <f t="shared" si="29"/>
        <v>313</v>
      </c>
      <c r="Z362" s="106">
        <v>10203516.1</v>
      </c>
      <c r="AA362" s="111">
        <v>0</v>
      </c>
      <c r="AB362" s="106">
        <v>10203516.1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10203516.1</v>
      </c>
      <c r="AJ362" s="112">
        <v>0</v>
      </c>
      <c r="AK362" s="127">
        <v>0</v>
      </c>
      <c r="AL362" s="113">
        <v>0</v>
      </c>
      <c r="AM362" s="160" t="str">
        <f>C362&amp;F362</f>
        <v>00010030000000000313</v>
      </c>
      <c r="AN362" s="103" t="str">
        <f>C362&amp;F362</f>
        <v>00010030000000000313</v>
      </c>
    </row>
    <row r="363" spans="1:40" s="104" customFormat="1" ht="19.5" x14ac:dyDescent="0.2">
      <c r="A363" s="115" t="s">
        <v>139</v>
      </c>
      <c r="B363" s="105" t="s">
        <v>17</v>
      </c>
      <c r="C363" s="216" t="s">
        <v>356</v>
      </c>
      <c r="D363" s="217"/>
      <c r="E363" s="218"/>
      <c r="F363" s="161" t="s">
        <v>140</v>
      </c>
      <c r="G363" s="106">
        <v>1005200</v>
      </c>
      <c r="H363" s="106">
        <v>0</v>
      </c>
      <c r="I363" s="106">
        <v>1005200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1005200</v>
      </c>
      <c r="Q363" s="106">
        <v>0</v>
      </c>
      <c r="R363" s="106">
        <v>0</v>
      </c>
      <c r="S363" s="106">
        <v>0</v>
      </c>
      <c r="T363" s="115" t="str">
        <f t="shared" si="26"/>
        <v>Социальные выплаты гражданам, кроме публичных нормативных социальных выплат</v>
      </c>
      <c r="U363" s="105" t="str">
        <f t="shared" si="27"/>
        <v>200</v>
      </c>
      <c r="V363" s="216" t="str">
        <f t="shared" si="28"/>
        <v>00010030000000000</v>
      </c>
      <c r="W363" s="217"/>
      <c r="X363" s="218"/>
      <c r="Y363" s="161" t="str">
        <f t="shared" si="29"/>
        <v>320</v>
      </c>
      <c r="Z363" s="106">
        <v>16182.8</v>
      </c>
      <c r="AA363" s="106">
        <v>0</v>
      </c>
      <c r="AB363" s="106">
        <v>16182.8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16182.8</v>
      </c>
      <c r="AJ363" s="106">
        <v>0</v>
      </c>
      <c r="AK363" s="125">
        <v>0</v>
      </c>
      <c r="AL363" s="107">
        <v>0</v>
      </c>
      <c r="AM363" s="119"/>
      <c r="AN363" s="103" t="s">
        <v>362</v>
      </c>
    </row>
    <row r="364" spans="1:40" s="104" customFormat="1" ht="11.25" x14ac:dyDescent="0.2">
      <c r="A364" s="114" t="s">
        <v>363</v>
      </c>
      <c r="B364" s="110" t="s">
        <v>17</v>
      </c>
      <c r="C364" s="219" t="s">
        <v>356</v>
      </c>
      <c r="D364" s="220"/>
      <c r="E364" s="221"/>
      <c r="F364" s="162" t="s">
        <v>364</v>
      </c>
      <c r="G364" s="106">
        <v>970200</v>
      </c>
      <c r="H364" s="111">
        <v>0</v>
      </c>
      <c r="I364" s="106">
        <v>970200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970200</v>
      </c>
      <c r="Q364" s="112">
        <v>0</v>
      </c>
      <c r="R364" s="112">
        <v>0</v>
      </c>
      <c r="S364" s="112">
        <v>0</v>
      </c>
      <c r="T364" s="142" t="str">
        <f t="shared" si="26"/>
        <v>Субсидии гражданам на приобретение жилья</v>
      </c>
      <c r="U364" s="143" t="str">
        <f t="shared" si="27"/>
        <v>200</v>
      </c>
      <c r="V364" s="233" t="str">
        <f t="shared" si="28"/>
        <v>00010030000000000</v>
      </c>
      <c r="W364" s="234"/>
      <c r="X364" s="235"/>
      <c r="Y364" s="151" t="str">
        <f t="shared" si="29"/>
        <v>322</v>
      </c>
      <c r="Z364" s="106">
        <v>0</v>
      </c>
      <c r="AA364" s="111">
        <v>0</v>
      </c>
      <c r="AB364" s="106">
        <v>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0</v>
      </c>
      <c r="AJ364" s="112">
        <v>0</v>
      </c>
      <c r="AK364" s="127">
        <v>0</v>
      </c>
      <c r="AL364" s="113">
        <v>0</v>
      </c>
      <c r="AM364" s="160" t="str">
        <f>C364&amp;F364</f>
        <v>00010030000000000322</v>
      </c>
      <c r="AN364" s="103" t="str">
        <f>C364&amp;F364</f>
        <v>00010030000000000322</v>
      </c>
    </row>
    <row r="365" spans="1:40" s="104" customFormat="1" ht="19.5" x14ac:dyDescent="0.2">
      <c r="A365" s="114" t="s">
        <v>290</v>
      </c>
      <c r="B365" s="110" t="s">
        <v>17</v>
      </c>
      <c r="C365" s="219" t="s">
        <v>356</v>
      </c>
      <c r="D365" s="220"/>
      <c r="E365" s="221"/>
      <c r="F365" s="162" t="s">
        <v>291</v>
      </c>
      <c r="G365" s="106">
        <v>35000</v>
      </c>
      <c r="H365" s="111">
        <v>0</v>
      </c>
      <c r="I365" s="106">
        <v>35000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35000</v>
      </c>
      <c r="Q365" s="112">
        <v>0</v>
      </c>
      <c r="R365" s="112">
        <v>0</v>
      </c>
      <c r="S365" s="112">
        <v>0</v>
      </c>
      <c r="T365" s="142" t="str">
        <f t="shared" si="26"/>
        <v>Приобретение товаров, работ, услуг в пользу граждан в целях их социального обеспечения</v>
      </c>
      <c r="U365" s="143" t="str">
        <f t="shared" si="27"/>
        <v>200</v>
      </c>
      <c r="V365" s="233" t="str">
        <f t="shared" si="28"/>
        <v>00010030000000000</v>
      </c>
      <c r="W365" s="234"/>
      <c r="X365" s="235"/>
      <c r="Y365" s="151" t="str">
        <f t="shared" si="29"/>
        <v>323</v>
      </c>
      <c r="Z365" s="106">
        <v>16182.8</v>
      </c>
      <c r="AA365" s="111">
        <v>0</v>
      </c>
      <c r="AB365" s="106">
        <v>16182.8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16182.8</v>
      </c>
      <c r="AJ365" s="112">
        <v>0</v>
      </c>
      <c r="AK365" s="127">
        <v>0</v>
      </c>
      <c r="AL365" s="113">
        <v>0</v>
      </c>
      <c r="AM365" s="160" t="str">
        <f>C365&amp;F365</f>
        <v>00010030000000000323</v>
      </c>
      <c r="AN365" s="103" t="str">
        <f>C365&amp;F365</f>
        <v>00010030000000000323</v>
      </c>
    </row>
    <row r="366" spans="1:40" s="104" customFormat="1" ht="11.25" x14ac:dyDescent="0.2">
      <c r="A366" s="115" t="s">
        <v>148</v>
      </c>
      <c r="B366" s="105" t="s">
        <v>17</v>
      </c>
      <c r="C366" s="216" t="s">
        <v>356</v>
      </c>
      <c r="D366" s="217"/>
      <c r="E366" s="218"/>
      <c r="F366" s="161" t="s">
        <v>149</v>
      </c>
      <c r="G366" s="106">
        <v>73000</v>
      </c>
      <c r="H366" s="106">
        <v>0</v>
      </c>
      <c r="I366" s="106">
        <v>73000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73000</v>
      </c>
      <c r="Q366" s="106">
        <v>0</v>
      </c>
      <c r="R366" s="106">
        <v>0</v>
      </c>
      <c r="S366" s="106">
        <v>0</v>
      </c>
      <c r="T366" s="115" t="str">
        <f t="shared" si="26"/>
        <v>Иные бюджетные ассигнования</v>
      </c>
      <c r="U366" s="105" t="str">
        <f t="shared" si="27"/>
        <v>200</v>
      </c>
      <c r="V366" s="216" t="str">
        <f t="shared" si="28"/>
        <v>00010030000000000</v>
      </c>
      <c r="W366" s="217"/>
      <c r="X366" s="218"/>
      <c r="Y366" s="161" t="str">
        <f t="shared" si="29"/>
        <v>800</v>
      </c>
      <c r="Z366" s="106">
        <v>0</v>
      </c>
      <c r="AA366" s="106">
        <v>0</v>
      </c>
      <c r="AB366" s="106">
        <v>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25">
        <v>0</v>
      </c>
      <c r="AL366" s="107">
        <v>0</v>
      </c>
      <c r="AM366" s="119"/>
      <c r="AN366" s="103" t="s">
        <v>365</v>
      </c>
    </row>
    <row r="367" spans="1:40" s="104" customFormat="1" ht="39" x14ac:dyDescent="0.2">
      <c r="A367" s="114" t="s">
        <v>245</v>
      </c>
      <c r="B367" s="110" t="s">
        <v>17</v>
      </c>
      <c r="C367" s="219" t="s">
        <v>356</v>
      </c>
      <c r="D367" s="220"/>
      <c r="E367" s="221"/>
      <c r="F367" s="162" t="s">
        <v>246</v>
      </c>
      <c r="G367" s="106">
        <v>73000</v>
      </c>
      <c r="H367" s="111">
        <v>0</v>
      </c>
      <c r="I367" s="106">
        <v>73000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73000</v>
      </c>
      <c r="Q367" s="112">
        <v>0</v>
      </c>
      <c r="R367" s="112">
        <v>0</v>
      </c>
      <c r="S367" s="112">
        <v>0</v>
      </c>
      <c r="T367" s="142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67" s="143" t="str">
        <f t="shared" si="27"/>
        <v>200</v>
      </c>
      <c r="V367" s="233" t="str">
        <f t="shared" si="28"/>
        <v>00010030000000000</v>
      </c>
      <c r="W367" s="234"/>
      <c r="X367" s="235"/>
      <c r="Y367" s="151" t="str">
        <f t="shared" si="29"/>
        <v>810</v>
      </c>
      <c r="Z367" s="106">
        <v>0</v>
      </c>
      <c r="AA367" s="111">
        <v>0</v>
      </c>
      <c r="AB367" s="106">
        <v>0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0</v>
      </c>
      <c r="AJ367" s="112">
        <v>0</v>
      </c>
      <c r="AK367" s="127">
        <v>0</v>
      </c>
      <c r="AL367" s="113">
        <v>0</v>
      </c>
      <c r="AM367" s="160" t="str">
        <f>C367&amp;F367</f>
        <v>00010030000000000810</v>
      </c>
      <c r="AN367" s="103" t="str">
        <f>C367&amp;F367</f>
        <v>00010030000000000810</v>
      </c>
    </row>
    <row r="368" spans="1:40" s="104" customFormat="1" ht="11.25" x14ac:dyDescent="0.2">
      <c r="A368" s="115" t="s">
        <v>366</v>
      </c>
      <c r="B368" s="105" t="s">
        <v>17</v>
      </c>
      <c r="C368" s="216" t="s">
        <v>367</v>
      </c>
      <c r="D368" s="217"/>
      <c r="E368" s="218"/>
      <c r="F368" s="161" t="s">
        <v>105</v>
      </c>
      <c r="G368" s="106">
        <v>13853500</v>
      </c>
      <c r="H368" s="106">
        <v>0</v>
      </c>
      <c r="I368" s="106">
        <v>13853500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13853500</v>
      </c>
      <c r="Q368" s="106">
        <v>0</v>
      </c>
      <c r="R368" s="106">
        <v>0</v>
      </c>
      <c r="S368" s="106">
        <v>0</v>
      </c>
      <c r="T368" s="115" t="str">
        <f t="shared" si="26"/>
        <v>Охрана семьи и детства</v>
      </c>
      <c r="U368" s="105" t="str">
        <f t="shared" si="27"/>
        <v>200</v>
      </c>
      <c r="V368" s="216" t="str">
        <f t="shared" si="28"/>
        <v>00010040000000000</v>
      </c>
      <c r="W368" s="217"/>
      <c r="X368" s="218"/>
      <c r="Y368" s="161" t="str">
        <f t="shared" si="29"/>
        <v>000</v>
      </c>
      <c r="Z368" s="106">
        <v>6088427.1100000003</v>
      </c>
      <c r="AA368" s="106">
        <v>0</v>
      </c>
      <c r="AB368" s="106">
        <v>6088427.1100000003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6088427.1100000003</v>
      </c>
      <c r="AJ368" s="106">
        <v>0</v>
      </c>
      <c r="AK368" s="125">
        <v>0</v>
      </c>
      <c r="AL368" s="107">
        <v>0</v>
      </c>
      <c r="AM368" s="119"/>
      <c r="AN368" s="103" t="s">
        <v>368</v>
      </c>
    </row>
    <row r="369" spans="1:40" s="104" customFormat="1" ht="19.5" x14ac:dyDescent="0.2">
      <c r="A369" s="115" t="s">
        <v>136</v>
      </c>
      <c r="B369" s="105" t="s">
        <v>17</v>
      </c>
      <c r="C369" s="216" t="s">
        <v>367</v>
      </c>
      <c r="D369" s="217"/>
      <c r="E369" s="218"/>
      <c r="F369" s="161" t="s">
        <v>137</v>
      </c>
      <c r="G369" s="106">
        <v>9434400</v>
      </c>
      <c r="H369" s="106">
        <v>0</v>
      </c>
      <c r="I369" s="106">
        <v>9434400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9434400</v>
      </c>
      <c r="Q369" s="106">
        <v>0</v>
      </c>
      <c r="R369" s="106">
        <v>0</v>
      </c>
      <c r="S369" s="106">
        <v>0</v>
      </c>
      <c r="T369" s="115" t="str">
        <f t="shared" si="26"/>
        <v>Социальное обеспечение и иные выплаты населению</v>
      </c>
      <c r="U369" s="105" t="str">
        <f t="shared" si="27"/>
        <v>200</v>
      </c>
      <c r="V369" s="216" t="str">
        <f t="shared" si="28"/>
        <v>00010040000000000</v>
      </c>
      <c r="W369" s="217"/>
      <c r="X369" s="218"/>
      <c r="Y369" s="161" t="str">
        <f t="shared" si="29"/>
        <v>300</v>
      </c>
      <c r="Z369" s="106">
        <v>5051942.1100000003</v>
      </c>
      <c r="AA369" s="106">
        <v>0</v>
      </c>
      <c r="AB369" s="106">
        <v>5051942.1100000003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5051942.1100000003</v>
      </c>
      <c r="AJ369" s="106">
        <v>0</v>
      </c>
      <c r="AK369" s="125">
        <v>0</v>
      </c>
      <c r="AL369" s="107">
        <v>0</v>
      </c>
      <c r="AM369" s="119"/>
      <c r="AN369" s="103" t="s">
        <v>369</v>
      </c>
    </row>
    <row r="370" spans="1:40" s="104" customFormat="1" ht="19.5" x14ac:dyDescent="0.2">
      <c r="A370" s="115" t="s">
        <v>305</v>
      </c>
      <c r="B370" s="105" t="s">
        <v>17</v>
      </c>
      <c r="C370" s="216" t="s">
        <v>367</v>
      </c>
      <c r="D370" s="217"/>
      <c r="E370" s="218"/>
      <c r="F370" s="161" t="s">
        <v>306</v>
      </c>
      <c r="G370" s="106">
        <v>5489100</v>
      </c>
      <c r="H370" s="106">
        <v>0</v>
      </c>
      <c r="I370" s="106">
        <v>5489100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5489100</v>
      </c>
      <c r="Q370" s="106">
        <v>0</v>
      </c>
      <c r="R370" s="106">
        <v>0</v>
      </c>
      <c r="S370" s="106">
        <v>0</v>
      </c>
      <c r="T370" s="115" t="str">
        <f t="shared" si="26"/>
        <v>Публичные нормативные социальные выплаты гражданам</v>
      </c>
      <c r="U370" s="105" t="str">
        <f t="shared" si="27"/>
        <v>200</v>
      </c>
      <c r="V370" s="216" t="str">
        <f t="shared" si="28"/>
        <v>00010040000000000</v>
      </c>
      <c r="W370" s="217"/>
      <c r="X370" s="218"/>
      <c r="Y370" s="161" t="str">
        <f t="shared" si="29"/>
        <v>310</v>
      </c>
      <c r="Z370" s="106">
        <v>3036605.63</v>
      </c>
      <c r="AA370" s="106">
        <v>0</v>
      </c>
      <c r="AB370" s="106">
        <v>3036605.63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3036605.63</v>
      </c>
      <c r="AJ370" s="106">
        <v>0</v>
      </c>
      <c r="AK370" s="125">
        <v>0</v>
      </c>
      <c r="AL370" s="107">
        <v>0</v>
      </c>
      <c r="AM370" s="119"/>
      <c r="AN370" s="103" t="s">
        <v>370</v>
      </c>
    </row>
    <row r="371" spans="1:40" s="104" customFormat="1" ht="19.5" x14ac:dyDescent="0.2">
      <c r="A371" s="114" t="s">
        <v>308</v>
      </c>
      <c r="B371" s="110" t="s">
        <v>17</v>
      </c>
      <c r="C371" s="219" t="s">
        <v>367</v>
      </c>
      <c r="D371" s="220"/>
      <c r="E371" s="221"/>
      <c r="F371" s="162" t="s">
        <v>309</v>
      </c>
      <c r="G371" s="106">
        <v>5489100</v>
      </c>
      <c r="H371" s="111">
        <v>0</v>
      </c>
      <c r="I371" s="106">
        <v>5489100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5489100</v>
      </c>
      <c r="Q371" s="112">
        <v>0</v>
      </c>
      <c r="R371" s="112">
        <v>0</v>
      </c>
      <c r="S371" s="112">
        <v>0</v>
      </c>
      <c r="T371" s="142" t="str">
        <f t="shared" si="26"/>
        <v>Пособия, компенсации, меры социальной поддержки по публичным нормативным обязательствам</v>
      </c>
      <c r="U371" s="143" t="str">
        <f t="shared" si="27"/>
        <v>200</v>
      </c>
      <c r="V371" s="233" t="str">
        <f t="shared" si="28"/>
        <v>00010040000000000</v>
      </c>
      <c r="W371" s="234"/>
      <c r="X371" s="235"/>
      <c r="Y371" s="151" t="str">
        <f t="shared" si="29"/>
        <v>313</v>
      </c>
      <c r="Z371" s="106">
        <v>3036605.63</v>
      </c>
      <c r="AA371" s="111">
        <v>0</v>
      </c>
      <c r="AB371" s="106">
        <v>3036605.63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3036605.63</v>
      </c>
      <c r="AJ371" s="112">
        <v>0</v>
      </c>
      <c r="AK371" s="127">
        <v>0</v>
      </c>
      <c r="AL371" s="113">
        <v>0</v>
      </c>
      <c r="AM371" s="160" t="str">
        <f>C371&amp;F371</f>
        <v>00010040000000000313</v>
      </c>
      <c r="AN371" s="103" t="str">
        <f>C371&amp;F371</f>
        <v>00010040000000000313</v>
      </c>
    </row>
    <row r="372" spans="1:40" s="104" customFormat="1" ht="19.5" x14ac:dyDescent="0.2">
      <c r="A372" s="115" t="s">
        <v>139</v>
      </c>
      <c r="B372" s="105" t="s">
        <v>17</v>
      </c>
      <c r="C372" s="216" t="s">
        <v>367</v>
      </c>
      <c r="D372" s="217"/>
      <c r="E372" s="218"/>
      <c r="F372" s="161" t="s">
        <v>140</v>
      </c>
      <c r="G372" s="106">
        <v>3945300</v>
      </c>
      <c r="H372" s="106">
        <v>0</v>
      </c>
      <c r="I372" s="106">
        <v>3945300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3945300</v>
      </c>
      <c r="Q372" s="106">
        <v>0</v>
      </c>
      <c r="R372" s="106">
        <v>0</v>
      </c>
      <c r="S372" s="106">
        <v>0</v>
      </c>
      <c r="T372" s="115" t="str">
        <f t="shared" si="26"/>
        <v>Социальные выплаты гражданам, кроме публичных нормативных социальных выплат</v>
      </c>
      <c r="U372" s="105" t="str">
        <f t="shared" si="27"/>
        <v>200</v>
      </c>
      <c r="V372" s="216" t="str">
        <f t="shared" si="28"/>
        <v>00010040000000000</v>
      </c>
      <c r="W372" s="217"/>
      <c r="X372" s="218"/>
      <c r="Y372" s="161" t="str">
        <f t="shared" si="29"/>
        <v>320</v>
      </c>
      <c r="Z372" s="106">
        <v>2015336.48</v>
      </c>
      <c r="AA372" s="106">
        <v>0</v>
      </c>
      <c r="AB372" s="106">
        <v>2015336.48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2015336.48</v>
      </c>
      <c r="AJ372" s="106">
        <v>0</v>
      </c>
      <c r="AK372" s="125">
        <v>0</v>
      </c>
      <c r="AL372" s="107">
        <v>0</v>
      </c>
      <c r="AM372" s="119"/>
      <c r="AN372" s="103" t="s">
        <v>371</v>
      </c>
    </row>
    <row r="373" spans="1:40" s="104" customFormat="1" ht="19.5" x14ac:dyDescent="0.2">
      <c r="A373" s="114" t="s">
        <v>290</v>
      </c>
      <c r="B373" s="110" t="s">
        <v>17</v>
      </c>
      <c r="C373" s="219" t="s">
        <v>367</v>
      </c>
      <c r="D373" s="220"/>
      <c r="E373" s="221"/>
      <c r="F373" s="162" t="s">
        <v>291</v>
      </c>
      <c r="G373" s="106">
        <v>3945300</v>
      </c>
      <c r="H373" s="111">
        <v>0</v>
      </c>
      <c r="I373" s="106">
        <v>3945300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3945300</v>
      </c>
      <c r="Q373" s="112">
        <v>0</v>
      </c>
      <c r="R373" s="112">
        <v>0</v>
      </c>
      <c r="S373" s="112">
        <v>0</v>
      </c>
      <c r="T373" s="142" t="str">
        <f t="shared" si="26"/>
        <v>Приобретение товаров, работ, услуг в пользу граждан в целях их социального обеспечения</v>
      </c>
      <c r="U373" s="143" t="str">
        <f t="shared" si="27"/>
        <v>200</v>
      </c>
      <c r="V373" s="233" t="str">
        <f t="shared" si="28"/>
        <v>00010040000000000</v>
      </c>
      <c r="W373" s="234"/>
      <c r="X373" s="235"/>
      <c r="Y373" s="151" t="str">
        <f t="shared" si="29"/>
        <v>323</v>
      </c>
      <c r="Z373" s="106">
        <v>2015336.48</v>
      </c>
      <c r="AA373" s="111">
        <v>0</v>
      </c>
      <c r="AB373" s="106">
        <v>2015336.48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2015336.48</v>
      </c>
      <c r="AJ373" s="112">
        <v>0</v>
      </c>
      <c r="AK373" s="127">
        <v>0</v>
      </c>
      <c r="AL373" s="113">
        <v>0</v>
      </c>
      <c r="AM373" s="160" t="str">
        <f>C373&amp;F373</f>
        <v>00010040000000000323</v>
      </c>
      <c r="AN373" s="103" t="str">
        <f>C373&amp;F373</f>
        <v>00010040000000000323</v>
      </c>
    </row>
    <row r="374" spans="1:40" s="104" customFormat="1" ht="19.5" x14ac:dyDescent="0.2">
      <c r="A374" s="115" t="s">
        <v>372</v>
      </c>
      <c r="B374" s="105" t="s">
        <v>17</v>
      </c>
      <c r="C374" s="216" t="s">
        <v>367</v>
      </c>
      <c r="D374" s="217"/>
      <c r="E374" s="218"/>
      <c r="F374" s="161" t="s">
        <v>373</v>
      </c>
      <c r="G374" s="106">
        <v>4419100</v>
      </c>
      <c r="H374" s="106">
        <v>0</v>
      </c>
      <c r="I374" s="106">
        <v>4419100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4419100</v>
      </c>
      <c r="Q374" s="106">
        <v>0</v>
      </c>
      <c r="R374" s="106">
        <v>0</v>
      </c>
      <c r="S374" s="106">
        <v>0</v>
      </c>
      <c r="T374" s="115" t="str">
        <f t="shared" si="26"/>
        <v>Капитальные вложения в объекты государственной (муниципальной) собственности</v>
      </c>
      <c r="U374" s="105" t="str">
        <f t="shared" si="27"/>
        <v>200</v>
      </c>
      <c r="V374" s="216" t="str">
        <f t="shared" si="28"/>
        <v>00010040000000000</v>
      </c>
      <c r="W374" s="217"/>
      <c r="X374" s="218"/>
      <c r="Y374" s="161" t="str">
        <f t="shared" si="29"/>
        <v>400</v>
      </c>
      <c r="Z374" s="106">
        <v>1036485</v>
      </c>
      <c r="AA374" s="106">
        <v>0</v>
      </c>
      <c r="AB374" s="106">
        <v>1036485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1036485</v>
      </c>
      <c r="AJ374" s="106">
        <v>0</v>
      </c>
      <c r="AK374" s="125">
        <v>0</v>
      </c>
      <c r="AL374" s="107">
        <v>0</v>
      </c>
      <c r="AM374" s="119"/>
      <c r="AN374" s="103" t="s">
        <v>374</v>
      </c>
    </row>
    <row r="375" spans="1:40" s="104" customFormat="1" ht="11.25" x14ac:dyDescent="0.2">
      <c r="A375" s="115" t="s">
        <v>375</v>
      </c>
      <c r="B375" s="105" t="s">
        <v>17</v>
      </c>
      <c r="C375" s="216" t="s">
        <v>367</v>
      </c>
      <c r="D375" s="217"/>
      <c r="E375" s="218"/>
      <c r="F375" s="161" t="s">
        <v>376</v>
      </c>
      <c r="G375" s="106">
        <v>4419100</v>
      </c>
      <c r="H375" s="106">
        <v>0</v>
      </c>
      <c r="I375" s="106">
        <v>4419100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4419100</v>
      </c>
      <c r="Q375" s="106">
        <v>0</v>
      </c>
      <c r="R375" s="106">
        <v>0</v>
      </c>
      <c r="S375" s="106">
        <v>0</v>
      </c>
      <c r="T375" s="115" t="str">
        <f t="shared" si="26"/>
        <v>Бюджетные инвестиции</v>
      </c>
      <c r="U375" s="105" t="str">
        <f t="shared" si="27"/>
        <v>200</v>
      </c>
      <c r="V375" s="216" t="str">
        <f t="shared" si="28"/>
        <v>00010040000000000</v>
      </c>
      <c r="W375" s="217"/>
      <c r="X375" s="218"/>
      <c r="Y375" s="161" t="str">
        <f t="shared" si="29"/>
        <v>410</v>
      </c>
      <c r="Z375" s="106">
        <v>1036485</v>
      </c>
      <c r="AA375" s="106">
        <v>0</v>
      </c>
      <c r="AB375" s="106">
        <v>1036485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1036485</v>
      </c>
      <c r="AJ375" s="106">
        <v>0</v>
      </c>
      <c r="AK375" s="125">
        <v>0</v>
      </c>
      <c r="AL375" s="107">
        <v>0</v>
      </c>
      <c r="AM375" s="119"/>
      <c r="AN375" s="103" t="s">
        <v>377</v>
      </c>
    </row>
    <row r="376" spans="1:40" s="104" customFormat="1" ht="29.25" x14ac:dyDescent="0.2">
      <c r="A376" s="114" t="s">
        <v>378</v>
      </c>
      <c r="B376" s="110" t="s">
        <v>17</v>
      </c>
      <c r="C376" s="219" t="s">
        <v>367</v>
      </c>
      <c r="D376" s="220"/>
      <c r="E376" s="221"/>
      <c r="F376" s="162" t="s">
        <v>379</v>
      </c>
      <c r="G376" s="106">
        <v>4419100</v>
      </c>
      <c r="H376" s="111">
        <v>0</v>
      </c>
      <c r="I376" s="106">
        <v>4419100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4419100</v>
      </c>
      <c r="Q376" s="112">
        <v>0</v>
      </c>
      <c r="R376" s="112">
        <v>0</v>
      </c>
      <c r="S376" s="112">
        <v>0</v>
      </c>
      <c r="T376" s="142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76" s="143" t="str">
        <f t="shared" si="27"/>
        <v>200</v>
      </c>
      <c r="V376" s="233" t="str">
        <f t="shared" si="28"/>
        <v>00010040000000000</v>
      </c>
      <c r="W376" s="234"/>
      <c r="X376" s="235"/>
      <c r="Y376" s="151" t="str">
        <f t="shared" si="29"/>
        <v>412</v>
      </c>
      <c r="Z376" s="106">
        <v>1036485</v>
      </c>
      <c r="AA376" s="111">
        <v>0</v>
      </c>
      <c r="AB376" s="106">
        <v>1036485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1036485</v>
      </c>
      <c r="AJ376" s="112">
        <v>0</v>
      </c>
      <c r="AK376" s="127">
        <v>0</v>
      </c>
      <c r="AL376" s="113">
        <v>0</v>
      </c>
      <c r="AM376" s="160" t="str">
        <f>C376&amp;F376</f>
        <v>00010040000000000412</v>
      </c>
      <c r="AN376" s="103" t="str">
        <f>C376&amp;F376</f>
        <v>00010040000000000412</v>
      </c>
    </row>
    <row r="377" spans="1:40" s="104" customFormat="1" ht="11.25" x14ac:dyDescent="0.2">
      <c r="A377" s="115" t="s">
        <v>380</v>
      </c>
      <c r="B377" s="105" t="s">
        <v>17</v>
      </c>
      <c r="C377" s="216" t="s">
        <v>381</v>
      </c>
      <c r="D377" s="217"/>
      <c r="E377" s="218"/>
      <c r="F377" s="161" t="s">
        <v>105</v>
      </c>
      <c r="G377" s="106">
        <v>1867200</v>
      </c>
      <c r="H377" s="106">
        <v>0</v>
      </c>
      <c r="I377" s="106">
        <v>1867200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1867200</v>
      </c>
      <c r="Q377" s="106">
        <v>0</v>
      </c>
      <c r="R377" s="106">
        <v>0</v>
      </c>
      <c r="S377" s="106">
        <v>0</v>
      </c>
      <c r="T377" s="115" t="str">
        <f t="shared" si="26"/>
        <v>Другие вопросы в области социальной политики</v>
      </c>
      <c r="U377" s="105" t="str">
        <f t="shared" si="27"/>
        <v>200</v>
      </c>
      <c r="V377" s="216" t="str">
        <f t="shared" si="28"/>
        <v>00010060000000000</v>
      </c>
      <c r="W377" s="217"/>
      <c r="X377" s="218"/>
      <c r="Y377" s="161" t="str">
        <f t="shared" si="29"/>
        <v>000</v>
      </c>
      <c r="Z377" s="106">
        <v>1014447.21</v>
      </c>
      <c r="AA377" s="106">
        <v>0</v>
      </c>
      <c r="AB377" s="106">
        <v>1014447.21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1014447.21</v>
      </c>
      <c r="AJ377" s="106">
        <v>0</v>
      </c>
      <c r="AK377" s="125">
        <v>0</v>
      </c>
      <c r="AL377" s="107">
        <v>0</v>
      </c>
      <c r="AM377" s="119"/>
      <c r="AN377" s="103" t="s">
        <v>382</v>
      </c>
    </row>
    <row r="378" spans="1:40" s="104" customFormat="1" ht="48.75" x14ac:dyDescent="0.2">
      <c r="A378" s="115" t="s">
        <v>110</v>
      </c>
      <c r="B378" s="105" t="s">
        <v>17</v>
      </c>
      <c r="C378" s="216" t="s">
        <v>381</v>
      </c>
      <c r="D378" s="217"/>
      <c r="E378" s="218"/>
      <c r="F378" s="161" t="s">
        <v>111</v>
      </c>
      <c r="G378" s="106">
        <v>1436100</v>
      </c>
      <c r="H378" s="106">
        <v>0</v>
      </c>
      <c r="I378" s="106">
        <v>1436100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1436100</v>
      </c>
      <c r="Q378" s="106">
        <v>0</v>
      </c>
      <c r="R378" s="106">
        <v>0</v>
      </c>
      <c r="S378" s="106">
        <v>0</v>
      </c>
      <c r="T378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8" s="105" t="str">
        <f t="shared" si="27"/>
        <v>200</v>
      </c>
      <c r="V378" s="216" t="str">
        <f t="shared" si="28"/>
        <v>00010060000000000</v>
      </c>
      <c r="W378" s="217"/>
      <c r="X378" s="218"/>
      <c r="Y378" s="161" t="str">
        <f t="shared" si="29"/>
        <v>100</v>
      </c>
      <c r="Z378" s="106">
        <v>802335.72</v>
      </c>
      <c r="AA378" s="106">
        <v>0</v>
      </c>
      <c r="AB378" s="106">
        <v>802335.72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802335.72</v>
      </c>
      <c r="AJ378" s="106">
        <v>0</v>
      </c>
      <c r="AK378" s="125">
        <v>0</v>
      </c>
      <c r="AL378" s="107">
        <v>0</v>
      </c>
      <c r="AM378" s="119"/>
      <c r="AN378" s="103" t="s">
        <v>383</v>
      </c>
    </row>
    <row r="379" spans="1:40" s="104" customFormat="1" ht="19.5" x14ac:dyDescent="0.2">
      <c r="A379" s="115" t="s">
        <v>113</v>
      </c>
      <c r="B379" s="105" t="s">
        <v>17</v>
      </c>
      <c r="C379" s="216" t="s">
        <v>381</v>
      </c>
      <c r="D379" s="217"/>
      <c r="E379" s="218"/>
      <c r="F379" s="161" t="s">
        <v>114</v>
      </c>
      <c r="G379" s="106">
        <v>1436100</v>
      </c>
      <c r="H379" s="106">
        <v>0</v>
      </c>
      <c r="I379" s="106">
        <v>1436100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1436100</v>
      </c>
      <c r="Q379" s="106">
        <v>0</v>
      </c>
      <c r="R379" s="106">
        <v>0</v>
      </c>
      <c r="S379" s="106">
        <v>0</v>
      </c>
      <c r="T379" s="115" t="str">
        <f t="shared" si="26"/>
        <v>Расходы на выплаты персоналу государственных (муниципальных) органов</v>
      </c>
      <c r="U379" s="105" t="str">
        <f t="shared" si="27"/>
        <v>200</v>
      </c>
      <c r="V379" s="216" t="str">
        <f t="shared" si="28"/>
        <v>00010060000000000</v>
      </c>
      <c r="W379" s="217"/>
      <c r="X379" s="218"/>
      <c r="Y379" s="161" t="str">
        <f t="shared" si="29"/>
        <v>120</v>
      </c>
      <c r="Z379" s="106">
        <v>802335.72</v>
      </c>
      <c r="AA379" s="106">
        <v>0</v>
      </c>
      <c r="AB379" s="106">
        <v>802335.72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802335.72</v>
      </c>
      <c r="AJ379" s="106">
        <v>0</v>
      </c>
      <c r="AK379" s="125">
        <v>0</v>
      </c>
      <c r="AL379" s="107">
        <v>0</v>
      </c>
      <c r="AM379" s="119"/>
      <c r="AN379" s="103" t="s">
        <v>384</v>
      </c>
    </row>
    <row r="380" spans="1:40" s="104" customFormat="1" ht="19.5" x14ac:dyDescent="0.2">
      <c r="A380" s="114" t="s">
        <v>116</v>
      </c>
      <c r="B380" s="110" t="s">
        <v>17</v>
      </c>
      <c r="C380" s="219" t="s">
        <v>381</v>
      </c>
      <c r="D380" s="220"/>
      <c r="E380" s="221"/>
      <c r="F380" s="162" t="s">
        <v>117</v>
      </c>
      <c r="G380" s="106">
        <v>1081000</v>
      </c>
      <c r="H380" s="111">
        <v>0</v>
      </c>
      <c r="I380" s="106">
        <v>1081000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1081000</v>
      </c>
      <c r="Q380" s="112">
        <v>0</v>
      </c>
      <c r="R380" s="112">
        <v>0</v>
      </c>
      <c r="S380" s="112">
        <v>0</v>
      </c>
      <c r="T380" s="142" t="str">
        <f t="shared" si="26"/>
        <v>Фонд оплаты труда государственных (муниципальных) органов</v>
      </c>
      <c r="U380" s="143" t="str">
        <f t="shared" si="27"/>
        <v>200</v>
      </c>
      <c r="V380" s="233" t="str">
        <f t="shared" si="28"/>
        <v>00010060000000000</v>
      </c>
      <c r="W380" s="234"/>
      <c r="X380" s="235"/>
      <c r="Y380" s="151" t="str">
        <f t="shared" si="29"/>
        <v>121</v>
      </c>
      <c r="Z380" s="106">
        <v>619375.89</v>
      </c>
      <c r="AA380" s="111">
        <v>0</v>
      </c>
      <c r="AB380" s="106">
        <v>619375.89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619375.89</v>
      </c>
      <c r="AJ380" s="112">
        <v>0</v>
      </c>
      <c r="AK380" s="127">
        <v>0</v>
      </c>
      <c r="AL380" s="113">
        <v>0</v>
      </c>
      <c r="AM380" s="160" t="str">
        <f>C380&amp;F380</f>
        <v>00010060000000000121</v>
      </c>
      <c r="AN380" s="103" t="str">
        <f>C380&amp;F380</f>
        <v>00010060000000000121</v>
      </c>
    </row>
    <row r="381" spans="1:40" s="104" customFormat="1" ht="29.25" x14ac:dyDescent="0.2">
      <c r="A381" s="114" t="s">
        <v>118</v>
      </c>
      <c r="B381" s="110" t="s">
        <v>17</v>
      </c>
      <c r="C381" s="219" t="s">
        <v>381</v>
      </c>
      <c r="D381" s="220"/>
      <c r="E381" s="221"/>
      <c r="F381" s="162" t="s">
        <v>119</v>
      </c>
      <c r="G381" s="106">
        <v>32000</v>
      </c>
      <c r="H381" s="111">
        <v>0</v>
      </c>
      <c r="I381" s="106">
        <v>32000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32000</v>
      </c>
      <c r="Q381" s="112">
        <v>0</v>
      </c>
      <c r="R381" s="112">
        <v>0</v>
      </c>
      <c r="S381" s="112">
        <v>0</v>
      </c>
      <c r="T381" s="142" t="str">
        <f t="shared" si="26"/>
        <v>Иные выплаты персоналу государственных (муниципальных) органов, за исключением фонда оплаты труда</v>
      </c>
      <c r="U381" s="143" t="str">
        <f t="shared" si="27"/>
        <v>200</v>
      </c>
      <c r="V381" s="233" t="str">
        <f t="shared" si="28"/>
        <v>00010060000000000</v>
      </c>
      <c r="W381" s="234"/>
      <c r="X381" s="235"/>
      <c r="Y381" s="151" t="str">
        <f t="shared" si="29"/>
        <v>122</v>
      </c>
      <c r="Z381" s="106">
        <v>0</v>
      </c>
      <c r="AA381" s="111">
        <v>0</v>
      </c>
      <c r="AB381" s="106">
        <v>0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0</v>
      </c>
      <c r="AJ381" s="112">
        <v>0</v>
      </c>
      <c r="AK381" s="127">
        <v>0</v>
      </c>
      <c r="AL381" s="113">
        <v>0</v>
      </c>
      <c r="AM381" s="160" t="str">
        <f>C381&amp;F381</f>
        <v>00010060000000000122</v>
      </c>
      <c r="AN381" s="103" t="str">
        <f>C381&amp;F381</f>
        <v>00010060000000000122</v>
      </c>
    </row>
    <row r="382" spans="1:40" s="104" customFormat="1" ht="39" x14ac:dyDescent="0.2">
      <c r="A382" s="114" t="s">
        <v>120</v>
      </c>
      <c r="B382" s="110" t="s">
        <v>17</v>
      </c>
      <c r="C382" s="219" t="s">
        <v>381</v>
      </c>
      <c r="D382" s="220"/>
      <c r="E382" s="221"/>
      <c r="F382" s="162" t="s">
        <v>121</v>
      </c>
      <c r="G382" s="106">
        <v>323100</v>
      </c>
      <c r="H382" s="111">
        <v>0</v>
      </c>
      <c r="I382" s="106">
        <v>323100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323100</v>
      </c>
      <c r="Q382" s="112">
        <v>0</v>
      </c>
      <c r="R382" s="112">
        <v>0</v>
      </c>
      <c r="S382" s="112">
        <v>0</v>
      </c>
      <c r="T382" s="142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2" s="143" t="str">
        <f t="shared" si="27"/>
        <v>200</v>
      </c>
      <c r="V382" s="233" t="str">
        <f t="shared" si="28"/>
        <v>00010060000000000</v>
      </c>
      <c r="W382" s="234"/>
      <c r="X382" s="235"/>
      <c r="Y382" s="151" t="str">
        <f t="shared" si="29"/>
        <v>129</v>
      </c>
      <c r="Z382" s="106">
        <v>182959.83</v>
      </c>
      <c r="AA382" s="111">
        <v>0</v>
      </c>
      <c r="AB382" s="106">
        <v>182959.83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182959.83</v>
      </c>
      <c r="AJ382" s="112">
        <v>0</v>
      </c>
      <c r="AK382" s="127">
        <v>0</v>
      </c>
      <c r="AL382" s="113">
        <v>0</v>
      </c>
      <c r="AM382" s="160" t="str">
        <f>C382&amp;F382</f>
        <v>00010060000000000129</v>
      </c>
      <c r="AN382" s="103" t="str">
        <f>C382&amp;F382</f>
        <v>00010060000000000129</v>
      </c>
    </row>
    <row r="383" spans="1:40" s="104" customFormat="1" ht="19.5" x14ac:dyDescent="0.2">
      <c r="A383" s="115" t="s">
        <v>127</v>
      </c>
      <c r="B383" s="105" t="s">
        <v>17</v>
      </c>
      <c r="C383" s="216" t="s">
        <v>381</v>
      </c>
      <c r="D383" s="217"/>
      <c r="E383" s="218"/>
      <c r="F383" s="161" t="s">
        <v>17</v>
      </c>
      <c r="G383" s="106">
        <v>430100</v>
      </c>
      <c r="H383" s="106">
        <v>0</v>
      </c>
      <c r="I383" s="106">
        <v>430100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430100</v>
      </c>
      <c r="Q383" s="106">
        <v>0</v>
      </c>
      <c r="R383" s="106">
        <v>0</v>
      </c>
      <c r="S383" s="106">
        <v>0</v>
      </c>
      <c r="T383" s="115" t="str">
        <f t="shared" si="26"/>
        <v>Закупка товаров, работ и услуг для обеспечения государственных (муниципальных) нужд</v>
      </c>
      <c r="U383" s="105" t="str">
        <f t="shared" si="27"/>
        <v>200</v>
      </c>
      <c r="V383" s="216" t="str">
        <f t="shared" si="28"/>
        <v>00010060000000000</v>
      </c>
      <c r="W383" s="217"/>
      <c r="X383" s="218"/>
      <c r="Y383" s="161" t="str">
        <f t="shared" si="29"/>
        <v>200</v>
      </c>
      <c r="Z383" s="106">
        <v>211611.49</v>
      </c>
      <c r="AA383" s="106">
        <v>0</v>
      </c>
      <c r="AB383" s="106">
        <v>211611.49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211611.49</v>
      </c>
      <c r="AJ383" s="106">
        <v>0</v>
      </c>
      <c r="AK383" s="125">
        <v>0</v>
      </c>
      <c r="AL383" s="107">
        <v>0</v>
      </c>
      <c r="AM383" s="119"/>
      <c r="AN383" s="103" t="s">
        <v>385</v>
      </c>
    </row>
    <row r="384" spans="1:40" s="104" customFormat="1" ht="29.25" x14ac:dyDescent="0.2">
      <c r="A384" s="115" t="s">
        <v>129</v>
      </c>
      <c r="B384" s="105" t="s">
        <v>17</v>
      </c>
      <c r="C384" s="216" t="s">
        <v>381</v>
      </c>
      <c r="D384" s="217"/>
      <c r="E384" s="218"/>
      <c r="F384" s="161" t="s">
        <v>130</v>
      </c>
      <c r="G384" s="106">
        <v>430100</v>
      </c>
      <c r="H384" s="106">
        <v>0</v>
      </c>
      <c r="I384" s="106">
        <v>430100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430100</v>
      </c>
      <c r="Q384" s="106">
        <v>0</v>
      </c>
      <c r="R384" s="106">
        <v>0</v>
      </c>
      <c r="S384" s="106">
        <v>0</v>
      </c>
      <c r="T384" s="115" t="str">
        <f t="shared" si="26"/>
        <v>Иные закупки товаров, работ и услуг для обеспечения государственных (муниципальных) нужд</v>
      </c>
      <c r="U384" s="105" t="str">
        <f t="shared" si="27"/>
        <v>200</v>
      </c>
      <c r="V384" s="216" t="str">
        <f t="shared" si="28"/>
        <v>00010060000000000</v>
      </c>
      <c r="W384" s="217"/>
      <c r="X384" s="218"/>
      <c r="Y384" s="161" t="str">
        <f t="shared" si="29"/>
        <v>240</v>
      </c>
      <c r="Z384" s="106">
        <v>211611.49</v>
      </c>
      <c r="AA384" s="106">
        <v>0</v>
      </c>
      <c r="AB384" s="106">
        <v>211611.49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211611.49</v>
      </c>
      <c r="AJ384" s="106">
        <v>0</v>
      </c>
      <c r="AK384" s="125">
        <v>0</v>
      </c>
      <c r="AL384" s="107">
        <v>0</v>
      </c>
      <c r="AM384" s="119"/>
      <c r="AN384" s="103" t="s">
        <v>386</v>
      </c>
    </row>
    <row r="385" spans="1:40" s="104" customFormat="1" ht="19.5" x14ac:dyDescent="0.2">
      <c r="A385" s="114" t="s">
        <v>132</v>
      </c>
      <c r="B385" s="110" t="s">
        <v>17</v>
      </c>
      <c r="C385" s="219" t="s">
        <v>381</v>
      </c>
      <c r="D385" s="220"/>
      <c r="E385" s="221"/>
      <c r="F385" s="162" t="s">
        <v>133</v>
      </c>
      <c r="G385" s="106">
        <v>72900</v>
      </c>
      <c r="H385" s="111">
        <v>0</v>
      </c>
      <c r="I385" s="106">
        <v>72900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72900</v>
      </c>
      <c r="Q385" s="112">
        <v>0</v>
      </c>
      <c r="R385" s="112">
        <v>0</v>
      </c>
      <c r="S385" s="112">
        <v>0</v>
      </c>
      <c r="T385" s="142" t="str">
        <f t="shared" si="26"/>
        <v>Закупка товаров, работ, услуг в сфере информационно-коммуникационных технологий</v>
      </c>
      <c r="U385" s="143" t="str">
        <f t="shared" si="27"/>
        <v>200</v>
      </c>
      <c r="V385" s="233" t="str">
        <f t="shared" si="28"/>
        <v>00010060000000000</v>
      </c>
      <c r="W385" s="234"/>
      <c r="X385" s="235"/>
      <c r="Y385" s="151" t="str">
        <f t="shared" si="29"/>
        <v>242</v>
      </c>
      <c r="Z385" s="106">
        <v>52255.62</v>
      </c>
      <c r="AA385" s="111">
        <v>0</v>
      </c>
      <c r="AB385" s="106">
        <v>52255.62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52255.62</v>
      </c>
      <c r="AJ385" s="112">
        <v>0</v>
      </c>
      <c r="AK385" s="127">
        <v>0</v>
      </c>
      <c r="AL385" s="113">
        <v>0</v>
      </c>
      <c r="AM385" s="160" t="str">
        <f>C385&amp;F385</f>
        <v>00010060000000000242</v>
      </c>
      <c r="AN385" s="103" t="str">
        <f>C385&amp;F385</f>
        <v>00010060000000000242</v>
      </c>
    </row>
    <row r="386" spans="1:40" s="104" customFormat="1" ht="29.25" x14ac:dyDescent="0.2">
      <c r="A386" s="114" t="s">
        <v>134</v>
      </c>
      <c r="B386" s="110" t="s">
        <v>17</v>
      </c>
      <c r="C386" s="219" t="s">
        <v>381</v>
      </c>
      <c r="D386" s="220"/>
      <c r="E386" s="221"/>
      <c r="F386" s="162" t="s">
        <v>135</v>
      </c>
      <c r="G386" s="106">
        <v>357200</v>
      </c>
      <c r="H386" s="111">
        <v>0</v>
      </c>
      <c r="I386" s="106">
        <v>357200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357200</v>
      </c>
      <c r="Q386" s="112">
        <v>0</v>
      </c>
      <c r="R386" s="112">
        <v>0</v>
      </c>
      <c r="S386" s="112">
        <v>0</v>
      </c>
      <c r="T386" s="142" t="str">
        <f t="shared" si="26"/>
        <v>Прочая закупка товаров, работ и услуг для обеспечения государственных (муниципальных) нужд</v>
      </c>
      <c r="U386" s="143" t="str">
        <f t="shared" si="27"/>
        <v>200</v>
      </c>
      <c r="V386" s="233" t="str">
        <f t="shared" si="28"/>
        <v>00010060000000000</v>
      </c>
      <c r="W386" s="234"/>
      <c r="X386" s="235"/>
      <c r="Y386" s="151" t="str">
        <f t="shared" si="29"/>
        <v>244</v>
      </c>
      <c r="Z386" s="106">
        <v>159355.87</v>
      </c>
      <c r="AA386" s="111">
        <v>0</v>
      </c>
      <c r="AB386" s="106">
        <v>159355.87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159355.87</v>
      </c>
      <c r="AJ386" s="112">
        <v>0</v>
      </c>
      <c r="AK386" s="127">
        <v>0</v>
      </c>
      <c r="AL386" s="113">
        <v>0</v>
      </c>
      <c r="AM386" s="160" t="str">
        <f>C386&amp;F386</f>
        <v>00010060000000000244</v>
      </c>
      <c r="AN386" s="103" t="str">
        <f>C386&amp;F386</f>
        <v>00010060000000000244</v>
      </c>
    </row>
    <row r="387" spans="1:40" s="104" customFormat="1" ht="11.25" x14ac:dyDescent="0.2">
      <c r="A387" s="115" t="s">
        <v>148</v>
      </c>
      <c r="B387" s="105" t="s">
        <v>17</v>
      </c>
      <c r="C387" s="216" t="s">
        <v>381</v>
      </c>
      <c r="D387" s="217"/>
      <c r="E387" s="218"/>
      <c r="F387" s="161" t="s">
        <v>149</v>
      </c>
      <c r="G387" s="106">
        <v>1000</v>
      </c>
      <c r="H387" s="106"/>
      <c r="I387" s="106">
        <v>1000</v>
      </c>
      <c r="J387" s="106"/>
      <c r="K387" s="106"/>
      <c r="L387" s="106"/>
      <c r="M387" s="106"/>
      <c r="N387" s="106"/>
      <c r="O387" s="106"/>
      <c r="P387" s="106">
        <v>1000</v>
      </c>
      <c r="Q387" s="106"/>
      <c r="R387" s="106"/>
      <c r="S387" s="106"/>
      <c r="T387" s="115" t="str">
        <f t="shared" si="26"/>
        <v>Иные бюджетные ассигнования</v>
      </c>
      <c r="U387" s="105" t="str">
        <f t="shared" si="27"/>
        <v>200</v>
      </c>
      <c r="V387" s="216" t="str">
        <f t="shared" si="28"/>
        <v>00010060000000000</v>
      </c>
      <c r="W387" s="217"/>
      <c r="X387" s="218"/>
      <c r="Y387" s="161" t="str">
        <f t="shared" si="29"/>
        <v>800</v>
      </c>
      <c r="Z387" s="106">
        <v>500</v>
      </c>
      <c r="AA387" s="106"/>
      <c r="AB387" s="106">
        <v>500</v>
      </c>
      <c r="AC387" s="106"/>
      <c r="AD387" s="106"/>
      <c r="AE387" s="106"/>
      <c r="AF387" s="106"/>
      <c r="AG387" s="106"/>
      <c r="AH387" s="106"/>
      <c r="AI387" s="106">
        <v>500</v>
      </c>
      <c r="AJ387" s="106"/>
      <c r="AK387" s="125"/>
      <c r="AL387" s="107"/>
      <c r="AM387" s="119"/>
      <c r="AN387" s="103" t="s">
        <v>387</v>
      </c>
    </row>
    <row r="388" spans="1:40" s="104" customFormat="1" ht="11.25" x14ac:dyDescent="0.2">
      <c r="A388" s="115" t="s">
        <v>151</v>
      </c>
      <c r="B388" s="105" t="s">
        <v>17</v>
      </c>
      <c r="C388" s="216" t="s">
        <v>381</v>
      </c>
      <c r="D388" s="217"/>
      <c r="E388" s="218"/>
      <c r="F388" s="161" t="s">
        <v>152</v>
      </c>
      <c r="G388" s="106">
        <v>1000</v>
      </c>
      <c r="H388" s="106"/>
      <c r="I388" s="106">
        <v>1000</v>
      </c>
      <c r="J388" s="106"/>
      <c r="K388" s="106"/>
      <c r="L388" s="106"/>
      <c r="M388" s="106"/>
      <c r="N388" s="106"/>
      <c r="O388" s="106"/>
      <c r="P388" s="106">
        <v>1000</v>
      </c>
      <c r="Q388" s="106"/>
      <c r="R388" s="106"/>
      <c r="S388" s="106"/>
      <c r="T388" s="115" t="str">
        <f t="shared" si="26"/>
        <v>Уплата налогов, сборов и иных платежей</v>
      </c>
      <c r="U388" s="105" t="str">
        <f t="shared" si="27"/>
        <v>200</v>
      </c>
      <c r="V388" s="216" t="str">
        <f t="shared" si="28"/>
        <v>00010060000000000</v>
      </c>
      <c r="W388" s="217"/>
      <c r="X388" s="218"/>
      <c r="Y388" s="161" t="str">
        <f t="shared" si="29"/>
        <v>850</v>
      </c>
      <c r="Z388" s="106">
        <v>500</v>
      </c>
      <c r="AA388" s="106"/>
      <c r="AB388" s="106">
        <v>500</v>
      </c>
      <c r="AC388" s="106"/>
      <c r="AD388" s="106"/>
      <c r="AE388" s="106"/>
      <c r="AF388" s="106"/>
      <c r="AG388" s="106"/>
      <c r="AH388" s="106"/>
      <c r="AI388" s="106">
        <v>500</v>
      </c>
      <c r="AJ388" s="106"/>
      <c r="AK388" s="125"/>
      <c r="AL388" s="107"/>
      <c r="AM388" s="119"/>
      <c r="AN388" s="103" t="s">
        <v>388</v>
      </c>
    </row>
    <row r="389" spans="1:40" s="104" customFormat="1" ht="11.25" x14ac:dyDescent="0.2">
      <c r="A389" s="114" t="s">
        <v>156</v>
      </c>
      <c r="B389" s="110" t="s">
        <v>17</v>
      </c>
      <c r="C389" s="219" t="s">
        <v>381</v>
      </c>
      <c r="D389" s="220"/>
      <c r="E389" s="221"/>
      <c r="F389" s="162" t="s">
        <v>157</v>
      </c>
      <c r="G389" s="106">
        <v>1000</v>
      </c>
      <c r="H389" s="111"/>
      <c r="I389" s="106">
        <v>1000</v>
      </c>
      <c r="J389" s="111"/>
      <c r="K389" s="112"/>
      <c r="L389" s="112"/>
      <c r="M389" s="112"/>
      <c r="N389" s="112"/>
      <c r="O389" s="112"/>
      <c r="P389" s="112">
        <v>1000</v>
      </c>
      <c r="Q389" s="112"/>
      <c r="R389" s="112"/>
      <c r="S389" s="112"/>
      <c r="T389" s="142" t="str">
        <f t="shared" si="26"/>
        <v>Уплата прочих налогов, сборов</v>
      </c>
      <c r="U389" s="143" t="str">
        <f t="shared" si="27"/>
        <v>200</v>
      </c>
      <c r="V389" s="233" t="str">
        <f t="shared" si="28"/>
        <v>00010060000000000</v>
      </c>
      <c r="W389" s="234"/>
      <c r="X389" s="235"/>
      <c r="Y389" s="151" t="str">
        <f t="shared" si="29"/>
        <v>852</v>
      </c>
      <c r="Z389" s="106">
        <v>500</v>
      </c>
      <c r="AA389" s="111"/>
      <c r="AB389" s="106">
        <v>500</v>
      </c>
      <c r="AC389" s="111"/>
      <c r="AD389" s="112"/>
      <c r="AE389" s="112"/>
      <c r="AF389" s="112"/>
      <c r="AG389" s="112"/>
      <c r="AH389" s="112"/>
      <c r="AI389" s="112">
        <v>500</v>
      </c>
      <c r="AJ389" s="112"/>
      <c r="AK389" s="127"/>
      <c r="AL389" s="113"/>
      <c r="AM389" s="160" t="str">
        <f>C389&amp;F389</f>
        <v>00010060000000000852</v>
      </c>
      <c r="AN389" s="103" t="str">
        <f>C389&amp;F389</f>
        <v>00010060000000000852</v>
      </c>
    </row>
    <row r="390" spans="1:40" s="104" customFormat="1" ht="11.25" x14ac:dyDescent="0.2">
      <c r="A390" s="115" t="s">
        <v>389</v>
      </c>
      <c r="B390" s="105" t="s">
        <v>17</v>
      </c>
      <c r="C390" s="216" t="s">
        <v>390</v>
      </c>
      <c r="D390" s="217"/>
      <c r="E390" s="218"/>
      <c r="F390" s="161" t="s">
        <v>105</v>
      </c>
      <c r="G390" s="106">
        <v>1911300</v>
      </c>
      <c r="H390" s="106">
        <v>0</v>
      </c>
      <c r="I390" s="106">
        <v>1911300</v>
      </c>
      <c r="J390" s="106">
        <v>45920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1867300</v>
      </c>
      <c r="Q390" s="106">
        <v>20000</v>
      </c>
      <c r="R390" s="106">
        <v>69920</v>
      </c>
      <c r="S390" s="106">
        <v>0</v>
      </c>
      <c r="T390" s="115" t="str">
        <f t="shared" si="26"/>
        <v>ФИЗИЧЕСКАЯ КУЛЬТУРА И СПОРТ</v>
      </c>
      <c r="U390" s="105" t="str">
        <f t="shared" si="27"/>
        <v>200</v>
      </c>
      <c r="V390" s="216" t="str">
        <f t="shared" si="28"/>
        <v>00011000000000000</v>
      </c>
      <c r="W390" s="217"/>
      <c r="X390" s="218"/>
      <c r="Y390" s="161" t="str">
        <f t="shared" si="29"/>
        <v>000</v>
      </c>
      <c r="Z390" s="106">
        <v>1285412.44</v>
      </c>
      <c r="AA390" s="106">
        <v>0</v>
      </c>
      <c r="AB390" s="106">
        <v>1285412.44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1280412.44</v>
      </c>
      <c r="AJ390" s="106">
        <v>0</v>
      </c>
      <c r="AK390" s="125">
        <v>5000</v>
      </c>
      <c r="AL390" s="107">
        <v>0</v>
      </c>
      <c r="AM390" s="119"/>
      <c r="AN390" s="103" t="s">
        <v>391</v>
      </c>
    </row>
    <row r="391" spans="1:40" s="104" customFormat="1" ht="11.25" x14ac:dyDescent="0.2">
      <c r="A391" s="115" t="s">
        <v>392</v>
      </c>
      <c r="B391" s="105" t="s">
        <v>17</v>
      </c>
      <c r="C391" s="216" t="s">
        <v>393</v>
      </c>
      <c r="D391" s="217"/>
      <c r="E391" s="218"/>
      <c r="F391" s="161" t="s">
        <v>105</v>
      </c>
      <c r="G391" s="106">
        <v>1911300</v>
      </c>
      <c r="H391" s="106">
        <v>0</v>
      </c>
      <c r="I391" s="106">
        <v>1911300</v>
      </c>
      <c r="J391" s="106">
        <v>45920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1867300</v>
      </c>
      <c r="Q391" s="106">
        <v>20000</v>
      </c>
      <c r="R391" s="106">
        <v>69920</v>
      </c>
      <c r="S391" s="106">
        <v>0</v>
      </c>
      <c r="T391" s="115" t="str">
        <f t="shared" si="26"/>
        <v>Физическая культура</v>
      </c>
      <c r="U391" s="105" t="str">
        <f t="shared" si="27"/>
        <v>200</v>
      </c>
      <c r="V391" s="216" t="str">
        <f t="shared" si="28"/>
        <v>00011010000000000</v>
      </c>
      <c r="W391" s="217"/>
      <c r="X391" s="218"/>
      <c r="Y391" s="161" t="str">
        <f t="shared" si="29"/>
        <v>000</v>
      </c>
      <c r="Z391" s="106">
        <v>1285412.44</v>
      </c>
      <c r="AA391" s="106">
        <v>0</v>
      </c>
      <c r="AB391" s="106">
        <v>1285412.44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1280412.44</v>
      </c>
      <c r="AJ391" s="106">
        <v>0</v>
      </c>
      <c r="AK391" s="125">
        <v>5000</v>
      </c>
      <c r="AL391" s="107">
        <v>0</v>
      </c>
      <c r="AM391" s="119"/>
      <c r="AN391" s="103" t="s">
        <v>394</v>
      </c>
    </row>
    <row r="392" spans="1:40" s="104" customFormat="1" ht="19.5" x14ac:dyDescent="0.2">
      <c r="A392" s="115" t="s">
        <v>127</v>
      </c>
      <c r="B392" s="105" t="s">
        <v>17</v>
      </c>
      <c r="C392" s="216" t="s">
        <v>393</v>
      </c>
      <c r="D392" s="217"/>
      <c r="E392" s="218"/>
      <c r="F392" s="161" t="s">
        <v>17</v>
      </c>
      <c r="G392" s="106">
        <v>104000</v>
      </c>
      <c r="H392" s="106">
        <v>0</v>
      </c>
      <c r="I392" s="106">
        <v>104000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60000</v>
      </c>
      <c r="Q392" s="106">
        <v>20000</v>
      </c>
      <c r="R392" s="106">
        <v>24000</v>
      </c>
      <c r="S392" s="106">
        <v>0</v>
      </c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216" t="str">
        <f t="shared" si="28"/>
        <v>00011010000000000</v>
      </c>
      <c r="W392" s="217"/>
      <c r="X392" s="218"/>
      <c r="Y392" s="161" t="str">
        <f t="shared" si="29"/>
        <v>200</v>
      </c>
      <c r="Z392" s="106">
        <v>17912</v>
      </c>
      <c r="AA392" s="106">
        <v>0</v>
      </c>
      <c r="AB392" s="106">
        <v>17912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12912</v>
      </c>
      <c r="AJ392" s="106">
        <v>0</v>
      </c>
      <c r="AK392" s="125">
        <v>5000</v>
      </c>
      <c r="AL392" s="107">
        <v>0</v>
      </c>
      <c r="AM392" s="119"/>
      <c r="AN392" s="103" t="s">
        <v>395</v>
      </c>
    </row>
    <row r="393" spans="1:40" s="104" customFormat="1" ht="29.25" x14ac:dyDescent="0.2">
      <c r="A393" s="115" t="s">
        <v>129</v>
      </c>
      <c r="B393" s="105" t="s">
        <v>17</v>
      </c>
      <c r="C393" s="216" t="s">
        <v>393</v>
      </c>
      <c r="D393" s="217"/>
      <c r="E393" s="218"/>
      <c r="F393" s="161" t="s">
        <v>130</v>
      </c>
      <c r="G393" s="106">
        <v>104000</v>
      </c>
      <c r="H393" s="106">
        <v>0</v>
      </c>
      <c r="I393" s="106">
        <v>104000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60000</v>
      </c>
      <c r="Q393" s="106">
        <v>20000</v>
      </c>
      <c r="R393" s="106">
        <v>24000</v>
      </c>
      <c r="S393" s="106">
        <v>0</v>
      </c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216" t="str">
        <f t="shared" si="28"/>
        <v>00011010000000000</v>
      </c>
      <c r="W393" s="217"/>
      <c r="X393" s="218"/>
      <c r="Y393" s="161" t="str">
        <f t="shared" si="29"/>
        <v>240</v>
      </c>
      <c r="Z393" s="106">
        <v>17912</v>
      </c>
      <c r="AA393" s="106">
        <v>0</v>
      </c>
      <c r="AB393" s="106">
        <v>17912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12912</v>
      </c>
      <c r="AJ393" s="106">
        <v>0</v>
      </c>
      <c r="AK393" s="125">
        <v>5000</v>
      </c>
      <c r="AL393" s="107">
        <v>0</v>
      </c>
      <c r="AM393" s="119"/>
      <c r="AN393" s="103" t="s">
        <v>396</v>
      </c>
    </row>
    <row r="394" spans="1:40" s="104" customFormat="1" ht="29.25" x14ac:dyDescent="0.2">
      <c r="A394" s="114" t="s">
        <v>134</v>
      </c>
      <c r="B394" s="110" t="s">
        <v>17</v>
      </c>
      <c r="C394" s="219" t="s">
        <v>393</v>
      </c>
      <c r="D394" s="220"/>
      <c r="E394" s="221"/>
      <c r="F394" s="162" t="s">
        <v>135</v>
      </c>
      <c r="G394" s="106">
        <v>104000</v>
      </c>
      <c r="H394" s="111">
        <v>0</v>
      </c>
      <c r="I394" s="106">
        <v>104000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60000</v>
      </c>
      <c r="Q394" s="112">
        <v>20000</v>
      </c>
      <c r="R394" s="112">
        <v>24000</v>
      </c>
      <c r="S394" s="112">
        <v>0</v>
      </c>
      <c r="T394" s="142" t="str">
        <f t="shared" si="26"/>
        <v>Прочая закупка товаров, работ и услуг для обеспечения государственных (муниципальных) нужд</v>
      </c>
      <c r="U394" s="143" t="str">
        <f t="shared" si="27"/>
        <v>200</v>
      </c>
      <c r="V394" s="233" t="str">
        <f t="shared" si="28"/>
        <v>00011010000000000</v>
      </c>
      <c r="W394" s="234"/>
      <c r="X394" s="235"/>
      <c r="Y394" s="151" t="str">
        <f t="shared" si="29"/>
        <v>244</v>
      </c>
      <c r="Z394" s="106">
        <v>17912</v>
      </c>
      <c r="AA394" s="111">
        <v>0</v>
      </c>
      <c r="AB394" s="106">
        <v>17912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12912</v>
      </c>
      <c r="AJ394" s="112">
        <v>0</v>
      </c>
      <c r="AK394" s="127">
        <v>5000</v>
      </c>
      <c r="AL394" s="113">
        <v>0</v>
      </c>
      <c r="AM394" s="160" t="str">
        <f>C394&amp;F394</f>
        <v>00011010000000000244</v>
      </c>
      <c r="AN394" s="103" t="str">
        <f>C394&amp;F394</f>
        <v>00011010000000000244</v>
      </c>
    </row>
    <row r="395" spans="1:40" s="104" customFormat="1" ht="11.25" x14ac:dyDescent="0.2">
      <c r="A395" s="115" t="s">
        <v>144</v>
      </c>
      <c r="B395" s="105" t="s">
        <v>17</v>
      </c>
      <c r="C395" s="216" t="s">
        <v>393</v>
      </c>
      <c r="D395" s="217"/>
      <c r="E395" s="218"/>
      <c r="F395" s="161" t="s">
        <v>22</v>
      </c>
      <c r="G395" s="106">
        <v>0</v>
      </c>
      <c r="H395" s="106"/>
      <c r="I395" s="106">
        <v>0</v>
      </c>
      <c r="J395" s="106">
        <v>45920</v>
      </c>
      <c r="K395" s="106"/>
      <c r="L395" s="106"/>
      <c r="M395" s="106"/>
      <c r="N395" s="106"/>
      <c r="O395" s="106"/>
      <c r="P395" s="106"/>
      <c r="Q395" s="106"/>
      <c r="R395" s="106">
        <v>45920</v>
      </c>
      <c r="S395" s="106"/>
      <c r="T395" s="115" t="str">
        <f t="shared" si="26"/>
        <v>Межбюджетные трансферты</v>
      </c>
      <c r="U395" s="105" t="str">
        <f t="shared" si="27"/>
        <v>200</v>
      </c>
      <c r="V395" s="216" t="str">
        <f t="shared" si="28"/>
        <v>00011010000000000</v>
      </c>
      <c r="W395" s="217"/>
      <c r="X395" s="218"/>
      <c r="Y395" s="161" t="str">
        <f t="shared" si="29"/>
        <v>500</v>
      </c>
      <c r="Z395" s="106">
        <v>0</v>
      </c>
      <c r="AA395" s="106"/>
      <c r="AB395" s="106">
        <v>0</v>
      </c>
      <c r="AC395" s="106"/>
      <c r="AD395" s="106"/>
      <c r="AE395" s="106"/>
      <c r="AF395" s="106"/>
      <c r="AG395" s="106"/>
      <c r="AH395" s="106"/>
      <c r="AI395" s="106"/>
      <c r="AJ395" s="106"/>
      <c r="AK395" s="125"/>
      <c r="AL395" s="107"/>
      <c r="AM395" s="119"/>
      <c r="AN395" s="103" t="s">
        <v>397</v>
      </c>
    </row>
    <row r="396" spans="1:40" s="104" customFormat="1" ht="11.25" x14ac:dyDescent="0.2">
      <c r="A396" s="114" t="s">
        <v>173</v>
      </c>
      <c r="B396" s="110" t="s">
        <v>17</v>
      </c>
      <c r="C396" s="219" t="s">
        <v>393</v>
      </c>
      <c r="D396" s="220"/>
      <c r="E396" s="221"/>
      <c r="F396" s="162" t="s">
        <v>174</v>
      </c>
      <c r="G396" s="106">
        <v>0</v>
      </c>
      <c r="H396" s="111"/>
      <c r="I396" s="106">
        <v>0</v>
      </c>
      <c r="J396" s="111">
        <v>45920</v>
      </c>
      <c r="K396" s="112"/>
      <c r="L396" s="112"/>
      <c r="M396" s="112"/>
      <c r="N396" s="112"/>
      <c r="O396" s="112"/>
      <c r="P396" s="112"/>
      <c r="Q396" s="112"/>
      <c r="R396" s="112">
        <v>45920</v>
      </c>
      <c r="S396" s="112"/>
      <c r="T396" s="142" t="str">
        <f t="shared" si="26"/>
        <v>Иные межбюджетные трансферты</v>
      </c>
      <c r="U396" s="143" t="str">
        <f t="shared" si="27"/>
        <v>200</v>
      </c>
      <c r="V396" s="233" t="str">
        <f t="shared" si="28"/>
        <v>00011010000000000</v>
      </c>
      <c r="W396" s="234"/>
      <c r="X396" s="235"/>
      <c r="Y396" s="151" t="str">
        <f t="shared" si="29"/>
        <v>540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7"/>
      <c r="AL396" s="113"/>
      <c r="AM396" s="160" t="str">
        <f>C396&amp;F396</f>
        <v>00011010000000000540</v>
      </c>
      <c r="AN396" s="103" t="str">
        <f>C396&amp;F396</f>
        <v>00011010000000000540</v>
      </c>
    </row>
    <row r="397" spans="1:40" s="104" customFormat="1" ht="19.5" x14ac:dyDescent="0.2">
      <c r="A397" s="115" t="s">
        <v>292</v>
      </c>
      <c r="B397" s="105" t="s">
        <v>17</v>
      </c>
      <c r="C397" s="216" t="s">
        <v>393</v>
      </c>
      <c r="D397" s="217"/>
      <c r="E397" s="218"/>
      <c r="F397" s="161" t="s">
        <v>293</v>
      </c>
      <c r="G397" s="106">
        <v>1807300</v>
      </c>
      <c r="H397" s="106">
        <v>0</v>
      </c>
      <c r="I397" s="106">
        <v>1807300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1807300</v>
      </c>
      <c r="Q397" s="106">
        <v>0</v>
      </c>
      <c r="R397" s="106">
        <v>0</v>
      </c>
      <c r="S397" s="106">
        <v>0</v>
      </c>
      <c r="T397" s="115" t="str">
        <f t="shared" si="26"/>
        <v>Предоставление субсидий бюджетным, автономным учреждениям и иным некоммерческим организациям</v>
      </c>
      <c r="U397" s="105" t="str">
        <f t="shared" si="27"/>
        <v>200</v>
      </c>
      <c r="V397" s="216" t="str">
        <f t="shared" si="28"/>
        <v>00011010000000000</v>
      </c>
      <c r="W397" s="217"/>
      <c r="X397" s="218"/>
      <c r="Y397" s="161" t="str">
        <f t="shared" si="29"/>
        <v>600</v>
      </c>
      <c r="Z397" s="106">
        <v>1267500.44</v>
      </c>
      <c r="AA397" s="106">
        <v>0</v>
      </c>
      <c r="AB397" s="106">
        <v>1267500.44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1267500.44</v>
      </c>
      <c r="AJ397" s="106">
        <v>0</v>
      </c>
      <c r="AK397" s="125">
        <v>0</v>
      </c>
      <c r="AL397" s="107">
        <v>0</v>
      </c>
      <c r="AM397" s="119"/>
      <c r="AN397" s="103" t="s">
        <v>398</v>
      </c>
    </row>
    <row r="398" spans="1:40" s="104" customFormat="1" ht="11.25" x14ac:dyDescent="0.2">
      <c r="A398" s="115" t="s">
        <v>312</v>
      </c>
      <c r="B398" s="105" t="s">
        <v>17</v>
      </c>
      <c r="C398" s="216" t="s">
        <v>393</v>
      </c>
      <c r="D398" s="217"/>
      <c r="E398" s="218"/>
      <c r="F398" s="161" t="s">
        <v>313</v>
      </c>
      <c r="G398" s="106">
        <v>1807300</v>
      </c>
      <c r="H398" s="106">
        <v>0</v>
      </c>
      <c r="I398" s="106">
        <v>1807300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1807300</v>
      </c>
      <c r="Q398" s="106">
        <v>0</v>
      </c>
      <c r="R398" s="106">
        <v>0</v>
      </c>
      <c r="S398" s="106">
        <v>0</v>
      </c>
      <c r="T398" s="115" t="str">
        <f t="shared" si="26"/>
        <v>Субсидии бюджетным учреждениям</v>
      </c>
      <c r="U398" s="105" t="str">
        <f t="shared" si="27"/>
        <v>200</v>
      </c>
      <c r="V398" s="216" t="str">
        <f t="shared" si="28"/>
        <v>00011010000000000</v>
      </c>
      <c r="W398" s="217"/>
      <c r="X398" s="218"/>
      <c r="Y398" s="161" t="str">
        <f t="shared" si="29"/>
        <v>610</v>
      </c>
      <c r="Z398" s="106">
        <v>1267500.44</v>
      </c>
      <c r="AA398" s="106">
        <v>0</v>
      </c>
      <c r="AB398" s="106">
        <v>1267500.44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1267500.44</v>
      </c>
      <c r="AJ398" s="106">
        <v>0</v>
      </c>
      <c r="AK398" s="125">
        <v>0</v>
      </c>
      <c r="AL398" s="107">
        <v>0</v>
      </c>
      <c r="AM398" s="119"/>
      <c r="AN398" s="103" t="s">
        <v>399</v>
      </c>
    </row>
    <row r="399" spans="1:40" s="104" customFormat="1" ht="39" x14ac:dyDescent="0.2">
      <c r="A399" s="114" t="s">
        <v>315</v>
      </c>
      <c r="B399" s="110" t="s">
        <v>17</v>
      </c>
      <c r="C399" s="219" t="s">
        <v>393</v>
      </c>
      <c r="D399" s="220"/>
      <c r="E399" s="221"/>
      <c r="F399" s="162" t="s">
        <v>316</v>
      </c>
      <c r="G399" s="106">
        <v>1702000</v>
      </c>
      <c r="H399" s="111">
        <v>0</v>
      </c>
      <c r="I399" s="106">
        <v>1702000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1702000</v>
      </c>
      <c r="Q399" s="112">
        <v>0</v>
      </c>
      <c r="R399" s="112">
        <v>0</v>
      </c>
      <c r="S399" s="112">
        <v>0</v>
      </c>
      <c r="T399" s="142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9" s="143" t="str">
        <f t="shared" si="27"/>
        <v>200</v>
      </c>
      <c r="V399" s="233" t="str">
        <f t="shared" si="28"/>
        <v>00011010000000000</v>
      </c>
      <c r="W399" s="234"/>
      <c r="X399" s="235"/>
      <c r="Y399" s="151" t="str">
        <f t="shared" si="29"/>
        <v>611</v>
      </c>
      <c r="Z399" s="106">
        <v>1162200.44</v>
      </c>
      <c r="AA399" s="111">
        <v>0</v>
      </c>
      <c r="AB399" s="106">
        <v>1162200.44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1162200.44</v>
      </c>
      <c r="AJ399" s="112">
        <v>0</v>
      </c>
      <c r="AK399" s="127">
        <v>0</v>
      </c>
      <c r="AL399" s="113">
        <v>0</v>
      </c>
      <c r="AM399" s="160" t="str">
        <f>C399&amp;F399</f>
        <v>00011010000000000611</v>
      </c>
      <c r="AN399" s="103" t="str">
        <f>C399&amp;F399</f>
        <v>00011010000000000611</v>
      </c>
    </row>
    <row r="400" spans="1:40" s="104" customFormat="1" ht="11.25" x14ac:dyDescent="0.2">
      <c r="A400" s="114" t="s">
        <v>317</v>
      </c>
      <c r="B400" s="110" t="s">
        <v>17</v>
      </c>
      <c r="C400" s="219" t="s">
        <v>393</v>
      </c>
      <c r="D400" s="220"/>
      <c r="E400" s="221"/>
      <c r="F400" s="162" t="s">
        <v>318</v>
      </c>
      <c r="G400" s="106">
        <v>105300</v>
      </c>
      <c r="H400" s="111">
        <v>0</v>
      </c>
      <c r="I400" s="106">
        <v>105300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105300</v>
      </c>
      <c r="Q400" s="112">
        <v>0</v>
      </c>
      <c r="R400" s="112">
        <v>0</v>
      </c>
      <c r="S400" s="112">
        <v>0</v>
      </c>
      <c r="T400" s="142" t="str">
        <f t="shared" si="26"/>
        <v>Субсидии бюджетным учреждениям на иные цели</v>
      </c>
      <c r="U400" s="143" t="str">
        <f t="shared" si="27"/>
        <v>200</v>
      </c>
      <c r="V400" s="233" t="str">
        <f t="shared" si="28"/>
        <v>00011010000000000</v>
      </c>
      <c r="W400" s="234"/>
      <c r="X400" s="235"/>
      <c r="Y400" s="151" t="str">
        <f t="shared" si="29"/>
        <v>612</v>
      </c>
      <c r="Z400" s="106">
        <v>105300</v>
      </c>
      <c r="AA400" s="111">
        <v>0</v>
      </c>
      <c r="AB400" s="106">
        <v>105300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105300</v>
      </c>
      <c r="AJ400" s="112">
        <v>0</v>
      </c>
      <c r="AK400" s="127">
        <v>0</v>
      </c>
      <c r="AL400" s="113">
        <v>0</v>
      </c>
      <c r="AM400" s="160" t="str">
        <f>C400&amp;F400</f>
        <v>00011010000000000612</v>
      </c>
      <c r="AN400" s="103" t="str">
        <f>C400&amp;F400</f>
        <v>00011010000000000612</v>
      </c>
    </row>
    <row r="401" spans="1:41" s="104" customFormat="1" ht="19.5" x14ac:dyDescent="0.2">
      <c r="A401" s="115" t="s">
        <v>400</v>
      </c>
      <c r="B401" s="105" t="s">
        <v>17</v>
      </c>
      <c r="C401" s="216" t="s">
        <v>401</v>
      </c>
      <c r="D401" s="217"/>
      <c r="E401" s="218"/>
      <c r="F401" s="161" t="s">
        <v>105</v>
      </c>
      <c r="G401" s="106">
        <v>110000</v>
      </c>
      <c r="H401" s="106">
        <v>0</v>
      </c>
      <c r="I401" s="106">
        <v>110000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110000</v>
      </c>
      <c r="Q401" s="106">
        <v>0</v>
      </c>
      <c r="R401" s="106">
        <v>0</v>
      </c>
      <c r="S401" s="106">
        <v>0</v>
      </c>
      <c r="T401" s="115" t="str">
        <f t="shared" si="26"/>
        <v>ОБСЛУЖИВАНИЕ ГОСУДАРСТВЕННОГО И МУНИЦИПАЛЬНОГО ДОЛГА</v>
      </c>
      <c r="U401" s="105" t="str">
        <f t="shared" si="27"/>
        <v>200</v>
      </c>
      <c r="V401" s="216" t="str">
        <f t="shared" si="28"/>
        <v>00013000000000000</v>
      </c>
      <c r="W401" s="217"/>
      <c r="X401" s="218"/>
      <c r="Y401" s="161" t="str">
        <f t="shared" si="29"/>
        <v>000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5">
        <v>0</v>
      </c>
      <c r="AL401" s="107">
        <v>0</v>
      </c>
      <c r="AM401" s="119"/>
      <c r="AN401" s="103" t="s">
        <v>402</v>
      </c>
    </row>
    <row r="402" spans="1:41" s="104" customFormat="1" ht="19.5" x14ac:dyDescent="0.2">
      <c r="A402" s="115" t="s">
        <v>403</v>
      </c>
      <c r="B402" s="105" t="s">
        <v>17</v>
      </c>
      <c r="C402" s="216" t="s">
        <v>404</v>
      </c>
      <c r="D402" s="217"/>
      <c r="E402" s="218"/>
      <c r="F402" s="161" t="s">
        <v>105</v>
      </c>
      <c r="G402" s="106">
        <v>110000</v>
      </c>
      <c r="H402" s="106">
        <v>0</v>
      </c>
      <c r="I402" s="106">
        <v>110000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110000</v>
      </c>
      <c r="Q402" s="106">
        <v>0</v>
      </c>
      <c r="R402" s="106">
        <v>0</v>
      </c>
      <c r="S402" s="106">
        <v>0</v>
      </c>
      <c r="T402" s="115" t="str">
        <f t="shared" si="26"/>
        <v>Обслуживание государственного внутреннего и муниципального долга</v>
      </c>
      <c r="U402" s="105" t="str">
        <f t="shared" si="27"/>
        <v>200</v>
      </c>
      <c r="V402" s="216" t="str">
        <f t="shared" si="28"/>
        <v>00013010000000000</v>
      </c>
      <c r="W402" s="217"/>
      <c r="X402" s="218"/>
      <c r="Y402" s="161" t="str">
        <f t="shared" si="29"/>
        <v>000</v>
      </c>
      <c r="Z402" s="106">
        <v>0</v>
      </c>
      <c r="AA402" s="106">
        <v>0</v>
      </c>
      <c r="AB402" s="106">
        <v>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0</v>
      </c>
      <c r="AJ402" s="106">
        <v>0</v>
      </c>
      <c r="AK402" s="125">
        <v>0</v>
      </c>
      <c r="AL402" s="107">
        <v>0</v>
      </c>
      <c r="AM402" s="119"/>
      <c r="AN402" s="103" t="s">
        <v>405</v>
      </c>
    </row>
    <row r="403" spans="1:41" s="104" customFormat="1" ht="19.5" x14ac:dyDescent="0.2">
      <c r="A403" s="115" t="s">
        <v>406</v>
      </c>
      <c r="B403" s="105" t="s">
        <v>17</v>
      </c>
      <c r="C403" s="216" t="s">
        <v>404</v>
      </c>
      <c r="D403" s="217"/>
      <c r="E403" s="218"/>
      <c r="F403" s="161" t="s">
        <v>27</v>
      </c>
      <c r="G403" s="106">
        <v>110000</v>
      </c>
      <c r="H403" s="106">
        <v>0</v>
      </c>
      <c r="I403" s="106">
        <v>110000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110000</v>
      </c>
      <c r="Q403" s="106">
        <v>0</v>
      </c>
      <c r="R403" s="106">
        <v>0</v>
      </c>
      <c r="S403" s="106">
        <v>0</v>
      </c>
      <c r="T403" s="115" t="str">
        <f t="shared" si="26"/>
        <v>Обслуживание государственного (муниципального) долга</v>
      </c>
      <c r="U403" s="105" t="str">
        <f t="shared" si="27"/>
        <v>200</v>
      </c>
      <c r="V403" s="216" t="str">
        <f t="shared" si="28"/>
        <v>00013010000000000</v>
      </c>
      <c r="W403" s="217"/>
      <c r="X403" s="218"/>
      <c r="Y403" s="161" t="str">
        <f t="shared" si="29"/>
        <v>700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5">
        <v>0</v>
      </c>
      <c r="AL403" s="107">
        <v>0</v>
      </c>
      <c r="AM403" s="119"/>
      <c r="AN403" s="103" t="s">
        <v>407</v>
      </c>
    </row>
    <row r="404" spans="1:41" s="104" customFormat="1" ht="11.25" x14ac:dyDescent="0.2">
      <c r="A404" s="114" t="s">
        <v>408</v>
      </c>
      <c r="B404" s="110" t="s">
        <v>17</v>
      </c>
      <c r="C404" s="219" t="s">
        <v>404</v>
      </c>
      <c r="D404" s="220"/>
      <c r="E404" s="221"/>
      <c r="F404" s="162" t="s">
        <v>409</v>
      </c>
      <c r="G404" s="106">
        <v>110000</v>
      </c>
      <c r="H404" s="111">
        <v>0</v>
      </c>
      <c r="I404" s="106">
        <v>110000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110000</v>
      </c>
      <c r="Q404" s="112">
        <v>0</v>
      </c>
      <c r="R404" s="112">
        <v>0</v>
      </c>
      <c r="S404" s="112">
        <v>0</v>
      </c>
      <c r="T404" s="142" t="str">
        <f t="shared" si="26"/>
        <v>Обслуживание муниципального долга</v>
      </c>
      <c r="U404" s="143" t="str">
        <f t="shared" si="27"/>
        <v>200</v>
      </c>
      <c r="V404" s="233" t="str">
        <f t="shared" si="28"/>
        <v>00013010000000000</v>
      </c>
      <c r="W404" s="234"/>
      <c r="X404" s="235"/>
      <c r="Y404" s="151" t="str">
        <f t="shared" si="29"/>
        <v>730</v>
      </c>
      <c r="Z404" s="106">
        <v>0</v>
      </c>
      <c r="AA404" s="111">
        <v>0</v>
      </c>
      <c r="AB404" s="106">
        <v>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0</v>
      </c>
      <c r="AJ404" s="112">
        <v>0</v>
      </c>
      <c r="AK404" s="127">
        <v>0</v>
      </c>
      <c r="AL404" s="113">
        <v>0</v>
      </c>
      <c r="AM404" s="160" t="str">
        <f>C404&amp;F404</f>
        <v>00013010000000000730</v>
      </c>
      <c r="AN404" s="103" t="str">
        <f>C404&amp;F404</f>
        <v>00013010000000000730</v>
      </c>
    </row>
    <row r="405" spans="1:41" s="104" customFormat="1" ht="29.25" x14ac:dyDescent="0.2">
      <c r="A405" s="115" t="s">
        <v>410</v>
      </c>
      <c r="B405" s="105" t="s">
        <v>17</v>
      </c>
      <c r="C405" s="216" t="s">
        <v>411</v>
      </c>
      <c r="D405" s="217"/>
      <c r="E405" s="218"/>
      <c r="F405" s="161" t="s">
        <v>105</v>
      </c>
      <c r="G405" s="106">
        <v>0</v>
      </c>
      <c r="H405" s="106">
        <v>0</v>
      </c>
      <c r="I405" s="106">
        <v>0</v>
      </c>
      <c r="J405" s="106">
        <v>8886400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8886400</v>
      </c>
      <c r="Q405" s="106">
        <v>0</v>
      </c>
      <c r="R405" s="106">
        <v>0</v>
      </c>
      <c r="S405" s="106">
        <v>0</v>
      </c>
      <c r="T405" s="115" t="str">
        <f t="shared" si="26"/>
        <v>МЕЖБЮДЖЕТНЫЕ ТРАНСФЕРТЫ ОБЩЕГО ХАРАКТЕРА БЮДЖЕТАМ БЮДЖЕТНОЙ СИСТЕМЫ РОССИЙСКОЙ ФЕДЕРАЦИИ</v>
      </c>
      <c r="U405" s="105" t="str">
        <f t="shared" si="27"/>
        <v>200</v>
      </c>
      <c r="V405" s="216" t="str">
        <f t="shared" si="28"/>
        <v>00014000000000000</v>
      </c>
      <c r="W405" s="217"/>
      <c r="X405" s="218"/>
      <c r="Y405" s="161" t="str">
        <f t="shared" si="29"/>
        <v>000</v>
      </c>
      <c r="Z405" s="106">
        <v>0</v>
      </c>
      <c r="AA405" s="106">
        <v>0</v>
      </c>
      <c r="AB405" s="106">
        <v>0</v>
      </c>
      <c r="AC405" s="106">
        <v>5081000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5081000</v>
      </c>
      <c r="AJ405" s="106">
        <v>0</v>
      </c>
      <c r="AK405" s="125">
        <v>0</v>
      </c>
      <c r="AL405" s="107">
        <v>0</v>
      </c>
      <c r="AM405" s="119"/>
      <c r="AN405" s="103" t="s">
        <v>412</v>
      </c>
    </row>
    <row r="406" spans="1:41" s="104" customFormat="1" ht="29.25" x14ac:dyDescent="0.2">
      <c r="A406" s="115" t="s">
        <v>413</v>
      </c>
      <c r="B406" s="105" t="s">
        <v>17</v>
      </c>
      <c r="C406" s="216" t="s">
        <v>414</v>
      </c>
      <c r="D406" s="217"/>
      <c r="E406" s="218"/>
      <c r="F406" s="161" t="s">
        <v>105</v>
      </c>
      <c r="G406" s="106">
        <v>0</v>
      </c>
      <c r="H406" s="106">
        <v>0</v>
      </c>
      <c r="I406" s="106">
        <v>0</v>
      </c>
      <c r="J406" s="106">
        <v>8886400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8886400</v>
      </c>
      <c r="Q406" s="106">
        <v>0</v>
      </c>
      <c r="R406" s="106">
        <v>0</v>
      </c>
      <c r="S406" s="106">
        <v>0</v>
      </c>
      <c r="T406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06" s="105" t="str">
        <f t="shared" si="27"/>
        <v>200</v>
      </c>
      <c r="V406" s="216" t="str">
        <f t="shared" si="28"/>
        <v>00014010000000000</v>
      </c>
      <c r="W406" s="217"/>
      <c r="X406" s="218"/>
      <c r="Y406" s="161" t="str">
        <f t="shared" si="29"/>
        <v>000</v>
      </c>
      <c r="Z406" s="106">
        <v>0</v>
      </c>
      <c r="AA406" s="106">
        <v>0</v>
      </c>
      <c r="AB406" s="106">
        <v>0</v>
      </c>
      <c r="AC406" s="106">
        <v>5081000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5081000</v>
      </c>
      <c r="AJ406" s="106">
        <v>0</v>
      </c>
      <c r="AK406" s="125">
        <v>0</v>
      </c>
      <c r="AL406" s="107">
        <v>0</v>
      </c>
      <c r="AM406" s="119"/>
      <c r="AN406" s="103" t="s">
        <v>415</v>
      </c>
    </row>
    <row r="407" spans="1:41" s="104" customFormat="1" ht="11.25" x14ac:dyDescent="0.2">
      <c r="A407" s="115" t="s">
        <v>144</v>
      </c>
      <c r="B407" s="105" t="s">
        <v>17</v>
      </c>
      <c r="C407" s="216" t="s">
        <v>414</v>
      </c>
      <c r="D407" s="217"/>
      <c r="E407" s="218"/>
      <c r="F407" s="161" t="s">
        <v>22</v>
      </c>
      <c r="G407" s="106">
        <v>0</v>
      </c>
      <c r="H407" s="106">
        <v>0</v>
      </c>
      <c r="I407" s="106">
        <v>0</v>
      </c>
      <c r="J407" s="106">
        <v>8886400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8886400</v>
      </c>
      <c r="Q407" s="106">
        <v>0</v>
      </c>
      <c r="R407" s="106">
        <v>0</v>
      </c>
      <c r="S407" s="106">
        <v>0</v>
      </c>
      <c r="T407" s="115" t="str">
        <f t="shared" si="26"/>
        <v>Межбюджетные трансферты</v>
      </c>
      <c r="U407" s="105" t="str">
        <f t="shared" si="27"/>
        <v>200</v>
      </c>
      <c r="V407" s="216" t="str">
        <f t="shared" si="28"/>
        <v>00014010000000000</v>
      </c>
      <c r="W407" s="217"/>
      <c r="X407" s="218"/>
      <c r="Y407" s="161" t="str">
        <f t="shared" si="29"/>
        <v>500</v>
      </c>
      <c r="Z407" s="106">
        <v>0</v>
      </c>
      <c r="AA407" s="106">
        <v>0</v>
      </c>
      <c r="AB407" s="106">
        <v>0</v>
      </c>
      <c r="AC407" s="106">
        <v>5081000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5081000</v>
      </c>
      <c r="AJ407" s="106">
        <v>0</v>
      </c>
      <c r="AK407" s="125">
        <v>0</v>
      </c>
      <c r="AL407" s="107">
        <v>0</v>
      </c>
      <c r="AM407" s="119"/>
      <c r="AN407" s="103" t="s">
        <v>416</v>
      </c>
    </row>
    <row r="408" spans="1:41" s="104" customFormat="1" ht="11.25" x14ac:dyDescent="0.2">
      <c r="A408" s="115" t="s">
        <v>417</v>
      </c>
      <c r="B408" s="105" t="s">
        <v>17</v>
      </c>
      <c r="C408" s="216" t="s">
        <v>414</v>
      </c>
      <c r="D408" s="217"/>
      <c r="E408" s="218"/>
      <c r="F408" s="161" t="s">
        <v>418</v>
      </c>
      <c r="G408" s="106">
        <v>0</v>
      </c>
      <c r="H408" s="106">
        <v>0</v>
      </c>
      <c r="I408" s="106">
        <v>0</v>
      </c>
      <c r="J408" s="106">
        <v>8886400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8886400</v>
      </c>
      <c r="Q408" s="106">
        <v>0</v>
      </c>
      <c r="R408" s="106">
        <v>0</v>
      </c>
      <c r="S408" s="106">
        <v>0</v>
      </c>
      <c r="T408" s="115" t="str">
        <f t="shared" si="26"/>
        <v>Дотации</v>
      </c>
      <c r="U408" s="105" t="str">
        <f t="shared" si="27"/>
        <v>200</v>
      </c>
      <c r="V408" s="216" t="str">
        <f t="shared" si="28"/>
        <v>00014010000000000</v>
      </c>
      <c r="W408" s="217"/>
      <c r="X408" s="218"/>
      <c r="Y408" s="161" t="str">
        <f t="shared" si="29"/>
        <v>510</v>
      </c>
      <c r="Z408" s="106">
        <v>0</v>
      </c>
      <c r="AA408" s="106">
        <v>0</v>
      </c>
      <c r="AB408" s="106">
        <v>0</v>
      </c>
      <c r="AC408" s="106">
        <v>5081000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5081000</v>
      </c>
      <c r="AJ408" s="106">
        <v>0</v>
      </c>
      <c r="AK408" s="125">
        <v>0</v>
      </c>
      <c r="AL408" s="107">
        <v>0</v>
      </c>
      <c r="AM408" s="119"/>
      <c r="AN408" s="103" t="s">
        <v>419</v>
      </c>
    </row>
    <row r="409" spans="1:41" s="104" customFormat="1" ht="19.5" x14ac:dyDescent="0.2">
      <c r="A409" s="114" t="s">
        <v>420</v>
      </c>
      <c r="B409" s="110" t="s">
        <v>17</v>
      </c>
      <c r="C409" s="219" t="s">
        <v>414</v>
      </c>
      <c r="D409" s="220"/>
      <c r="E409" s="221"/>
      <c r="F409" s="162" t="s">
        <v>421</v>
      </c>
      <c r="G409" s="106">
        <v>0</v>
      </c>
      <c r="H409" s="111">
        <v>0</v>
      </c>
      <c r="I409" s="106">
        <v>0</v>
      </c>
      <c r="J409" s="111">
        <v>8886400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8886400</v>
      </c>
      <c r="Q409" s="112">
        <v>0</v>
      </c>
      <c r="R409" s="112">
        <v>0</v>
      </c>
      <c r="S409" s="112">
        <v>0</v>
      </c>
      <c r="T409" s="142" t="str">
        <f t="shared" si="26"/>
        <v>Дотации на выравнивание бюджетной обеспеченности</v>
      </c>
      <c r="U409" s="143" t="str">
        <f t="shared" si="27"/>
        <v>200</v>
      </c>
      <c r="V409" s="233" t="str">
        <f t="shared" si="28"/>
        <v>00014010000000000</v>
      </c>
      <c r="W409" s="234"/>
      <c r="X409" s="235"/>
      <c r="Y409" s="151" t="str">
        <f t="shared" si="29"/>
        <v>511</v>
      </c>
      <c r="Z409" s="106">
        <v>0</v>
      </c>
      <c r="AA409" s="111">
        <v>0</v>
      </c>
      <c r="AB409" s="106">
        <v>0</v>
      </c>
      <c r="AC409" s="111">
        <v>5081000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5081000</v>
      </c>
      <c r="AJ409" s="112">
        <v>0</v>
      </c>
      <c r="AK409" s="127">
        <v>0</v>
      </c>
      <c r="AL409" s="113">
        <v>0</v>
      </c>
      <c r="AM409" s="160" t="str">
        <f>C409&amp;F409</f>
        <v>00014010000000000511</v>
      </c>
      <c r="AN409" s="103" t="str">
        <f>C409&amp;F409</f>
        <v>00014010000000000511</v>
      </c>
    </row>
    <row r="410" spans="1:41" s="60" customFormat="1" ht="24" customHeight="1" thickBot="1" x14ac:dyDescent="0.25">
      <c r="A410" s="63" t="s">
        <v>18</v>
      </c>
      <c r="B410" s="90">
        <v>450</v>
      </c>
      <c r="C410" s="254" t="s">
        <v>63</v>
      </c>
      <c r="D410" s="255"/>
      <c r="E410" s="255"/>
      <c r="F410" s="256"/>
      <c r="G410" s="91">
        <v>-179000</v>
      </c>
      <c r="H410" s="91">
        <v>0</v>
      </c>
      <c r="I410" s="91">
        <v>-179000</v>
      </c>
      <c r="J410" s="91">
        <v>0</v>
      </c>
      <c r="K410" s="91">
        <v>0</v>
      </c>
      <c r="L410" s="91">
        <v>0</v>
      </c>
      <c r="M410" s="91">
        <v>0</v>
      </c>
      <c r="N410" s="91">
        <v>0</v>
      </c>
      <c r="O410" s="91">
        <v>0</v>
      </c>
      <c r="P410" s="91">
        <v>0</v>
      </c>
      <c r="Q410" s="91">
        <v>-179000</v>
      </c>
      <c r="R410" s="91">
        <v>0</v>
      </c>
      <c r="S410" s="91">
        <v>0</v>
      </c>
      <c r="T410" s="63" t="s">
        <v>18</v>
      </c>
      <c r="U410" s="90">
        <v>450</v>
      </c>
      <c r="V410" s="254" t="s">
        <v>15</v>
      </c>
      <c r="W410" s="255"/>
      <c r="X410" s="255"/>
      <c r="Y410" s="256"/>
      <c r="Z410" s="133">
        <v>9142096.8699999992</v>
      </c>
      <c r="AA410" s="91">
        <v>0</v>
      </c>
      <c r="AB410" s="91">
        <v>9142096.8699999992</v>
      </c>
      <c r="AC410" s="91">
        <v>0</v>
      </c>
      <c r="AD410" s="91">
        <v>0</v>
      </c>
      <c r="AE410" s="91">
        <v>0</v>
      </c>
      <c r="AF410" s="91">
        <v>0</v>
      </c>
      <c r="AG410" s="91">
        <v>0</v>
      </c>
      <c r="AH410" s="91">
        <v>0</v>
      </c>
      <c r="AI410" s="91">
        <v>8469815.1099999994</v>
      </c>
      <c r="AJ410" s="91">
        <v>346299.03</v>
      </c>
      <c r="AK410" s="128">
        <v>325982.73</v>
      </c>
      <c r="AL410" s="92">
        <v>0</v>
      </c>
      <c r="AM410" s="64"/>
      <c r="AN410" s="64"/>
      <c r="AO410" s="64"/>
    </row>
    <row r="411" spans="1:41" x14ac:dyDescent="0.25">
      <c r="A411" s="38"/>
      <c r="B411" s="39"/>
      <c r="C411" s="40"/>
      <c r="D411" s="40"/>
      <c r="E411" s="40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38"/>
      <c r="U411" s="39"/>
      <c r="V411" s="40"/>
      <c r="W411" s="40"/>
      <c r="X411" s="40"/>
      <c r="Y411" s="41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53"/>
      <c r="AN411" s="53"/>
      <c r="AO411" s="9"/>
    </row>
    <row r="412" spans="1:41" x14ac:dyDescent="0.25">
      <c r="A412" s="140" t="s">
        <v>45</v>
      </c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43"/>
      <c r="M412" s="43"/>
      <c r="N412" s="43"/>
      <c r="O412" s="43"/>
      <c r="P412" s="43"/>
      <c r="Q412" s="43"/>
      <c r="R412" s="43"/>
      <c r="S412" s="149" t="s">
        <v>56</v>
      </c>
      <c r="T412" s="43"/>
      <c r="U412" s="43"/>
      <c r="V412" s="140"/>
      <c r="W412" s="140"/>
      <c r="X412" s="140"/>
      <c r="Y412" s="140"/>
      <c r="Z412" s="43"/>
      <c r="AA412" s="43"/>
      <c r="AB412" s="43"/>
      <c r="AC412" s="43"/>
      <c r="AD412" s="43"/>
      <c r="AE412" s="20"/>
      <c r="AF412" s="20"/>
      <c r="AG412" s="20"/>
      <c r="AH412" s="20"/>
      <c r="AI412" s="20"/>
      <c r="AJ412" s="148"/>
      <c r="AK412" s="148"/>
      <c r="AL412" s="149" t="s">
        <v>57</v>
      </c>
      <c r="AM412" s="53"/>
      <c r="AN412" s="53"/>
      <c r="AO412" s="9"/>
    </row>
    <row r="413" spans="1:41" ht="6.75" customHeight="1" x14ac:dyDescent="0.25">
      <c r="A413" s="44"/>
      <c r="B413" s="26"/>
      <c r="C413" s="26"/>
      <c r="D413" s="26"/>
      <c r="E413" s="26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44"/>
      <c r="U413" s="26"/>
      <c r="V413" s="26"/>
      <c r="W413" s="26"/>
      <c r="X413" s="26"/>
      <c r="Y413" s="28"/>
      <c r="Z413" s="29"/>
      <c r="AA413" s="29"/>
      <c r="AB413" s="29"/>
      <c r="AC413" s="29"/>
      <c r="AD413" s="29"/>
      <c r="AE413" s="45"/>
      <c r="AF413" s="45"/>
      <c r="AG413" s="45"/>
      <c r="AH413" s="45"/>
      <c r="AI413" s="45"/>
      <c r="AJ413" s="45"/>
      <c r="AK413" s="45"/>
      <c r="AL413" s="45"/>
      <c r="AM413" s="135"/>
      <c r="AN413" s="135"/>
      <c r="AO413" s="9"/>
    </row>
    <row r="414" spans="1:41" ht="15" customHeight="1" x14ac:dyDescent="0.25">
      <c r="A414" s="189" t="s">
        <v>5</v>
      </c>
      <c r="B414" s="230" t="s">
        <v>6</v>
      </c>
      <c r="C414" s="187" t="s">
        <v>20</v>
      </c>
      <c r="D414" s="188"/>
      <c r="E414" s="188"/>
      <c r="F414" s="189"/>
      <c r="G414" s="196" t="s">
        <v>8</v>
      </c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245" t="s">
        <v>5</v>
      </c>
      <c r="U414" s="230" t="s">
        <v>6</v>
      </c>
      <c r="V414" s="187" t="s">
        <v>20</v>
      </c>
      <c r="W414" s="188"/>
      <c r="X414" s="188"/>
      <c r="Y414" s="189"/>
      <c r="Z414" s="237" t="s">
        <v>9</v>
      </c>
      <c r="AA414" s="238"/>
      <c r="AB414" s="238"/>
      <c r="AC414" s="238"/>
      <c r="AD414" s="238"/>
      <c r="AE414" s="238"/>
      <c r="AF414" s="238"/>
      <c r="AG414" s="238"/>
      <c r="AH414" s="238"/>
      <c r="AI414" s="238"/>
      <c r="AJ414" s="238"/>
      <c r="AK414" s="238"/>
      <c r="AL414" s="238"/>
      <c r="AM414" s="52"/>
      <c r="AN414" s="52"/>
    </row>
    <row r="415" spans="1:41" ht="15" customHeight="1" x14ac:dyDescent="0.25">
      <c r="A415" s="192"/>
      <c r="B415" s="231"/>
      <c r="C415" s="190"/>
      <c r="D415" s="191"/>
      <c r="E415" s="191"/>
      <c r="F415" s="192"/>
      <c r="G415" s="181" t="s">
        <v>34</v>
      </c>
      <c r="H415" s="181" t="s">
        <v>35</v>
      </c>
      <c r="I415" s="181" t="s">
        <v>32</v>
      </c>
      <c r="J415" s="181" t="s">
        <v>36</v>
      </c>
      <c r="K415" s="181" t="s">
        <v>10</v>
      </c>
      <c r="L415" s="179" t="s">
        <v>41</v>
      </c>
      <c r="M415" s="179" t="s">
        <v>11</v>
      </c>
      <c r="N415" s="179" t="s">
        <v>51</v>
      </c>
      <c r="O415" s="179" t="s">
        <v>52</v>
      </c>
      <c r="P415" s="179" t="s">
        <v>12</v>
      </c>
      <c r="Q415" s="179" t="s">
        <v>53</v>
      </c>
      <c r="R415" s="179" t="s">
        <v>54</v>
      </c>
      <c r="S415" s="225" t="s">
        <v>13</v>
      </c>
      <c r="T415" s="246"/>
      <c r="U415" s="231"/>
      <c r="V415" s="190"/>
      <c r="W415" s="191"/>
      <c r="X415" s="191"/>
      <c r="Y415" s="192"/>
      <c r="Z415" s="181" t="s">
        <v>34</v>
      </c>
      <c r="AA415" s="181" t="s">
        <v>35</v>
      </c>
      <c r="AB415" s="181" t="s">
        <v>32</v>
      </c>
      <c r="AC415" s="181" t="s">
        <v>36</v>
      </c>
      <c r="AD415" s="181" t="s">
        <v>10</v>
      </c>
      <c r="AE415" s="179" t="s">
        <v>41</v>
      </c>
      <c r="AF415" s="179" t="s">
        <v>11</v>
      </c>
      <c r="AG415" s="179" t="s">
        <v>51</v>
      </c>
      <c r="AH415" s="179" t="s">
        <v>52</v>
      </c>
      <c r="AI415" s="179" t="s">
        <v>12</v>
      </c>
      <c r="AJ415" s="179" t="s">
        <v>53</v>
      </c>
      <c r="AK415" s="179" t="s">
        <v>54</v>
      </c>
      <c r="AL415" s="225" t="s">
        <v>13</v>
      </c>
      <c r="AM415" s="52"/>
      <c r="AN415" s="52"/>
    </row>
    <row r="416" spans="1:41" ht="123" customHeight="1" x14ac:dyDescent="0.25">
      <c r="A416" s="195"/>
      <c r="B416" s="232"/>
      <c r="C416" s="193"/>
      <c r="D416" s="194"/>
      <c r="E416" s="194"/>
      <c r="F416" s="195"/>
      <c r="G416" s="182"/>
      <c r="H416" s="182"/>
      <c r="I416" s="182"/>
      <c r="J416" s="182"/>
      <c r="K416" s="182"/>
      <c r="L416" s="180"/>
      <c r="M416" s="180"/>
      <c r="N416" s="180"/>
      <c r="O416" s="180"/>
      <c r="P416" s="180"/>
      <c r="Q416" s="180"/>
      <c r="R416" s="180"/>
      <c r="S416" s="226"/>
      <c r="T416" s="247"/>
      <c r="U416" s="232"/>
      <c r="V416" s="193"/>
      <c r="W416" s="194"/>
      <c r="X416" s="194"/>
      <c r="Y416" s="195"/>
      <c r="Z416" s="182"/>
      <c r="AA416" s="182"/>
      <c r="AB416" s="182"/>
      <c r="AC416" s="182"/>
      <c r="AD416" s="182"/>
      <c r="AE416" s="180"/>
      <c r="AF416" s="180"/>
      <c r="AG416" s="180"/>
      <c r="AH416" s="180"/>
      <c r="AI416" s="180"/>
      <c r="AJ416" s="180"/>
      <c r="AK416" s="180"/>
      <c r="AL416" s="226"/>
      <c r="AM416" s="52"/>
      <c r="AN416" s="52"/>
    </row>
    <row r="417" spans="1:40" s="60" customFormat="1" ht="15.75" thickBot="1" x14ac:dyDescent="0.3">
      <c r="A417" s="46">
        <v>1</v>
      </c>
      <c r="B417" s="47">
        <v>2</v>
      </c>
      <c r="C417" s="248">
        <v>3</v>
      </c>
      <c r="D417" s="249"/>
      <c r="E417" s="249"/>
      <c r="F417" s="250"/>
      <c r="G417" s="47">
        <v>4</v>
      </c>
      <c r="H417" s="47">
        <v>5</v>
      </c>
      <c r="I417" s="47">
        <v>6</v>
      </c>
      <c r="J417" s="47">
        <v>7</v>
      </c>
      <c r="K417" s="47">
        <v>8</v>
      </c>
      <c r="L417" s="47">
        <v>9</v>
      </c>
      <c r="M417" s="47">
        <v>10</v>
      </c>
      <c r="N417" s="47">
        <v>11</v>
      </c>
      <c r="O417" s="47">
        <v>12</v>
      </c>
      <c r="P417" s="47">
        <v>13</v>
      </c>
      <c r="Q417" s="47">
        <v>14</v>
      </c>
      <c r="R417" s="47">
        <v>15</v>
      </c>
      <c r="S417" s="47">
        <v>16</v>
      </c>
      <c r="T417" s="46">
        <v>1</v>
      </c>
      <c r="U417" s="47">
        <v>2</v>
      </c>
      <c r="V417" s="248">
        <v>3</v>
      </c>
      <c r="W417" s="249"/>
      <c r="X417" s="249"/>
      <c r="Y417" s="250"/>
      <c r="Z417" s="47">
        <v>17</v>
      </c>
      <c r="AA417" s="47">
        <v>18</v>
      </c>
      <c r="AB417" s="47">
        <v>19</v>
      </c>
      <c r="AC417" s="47">
        <v>20</v>
      </c>
      <c r="AD417" s="47">
        <v>21</v>
      </c>
      <c r="AE417" s="47">
        <v>22</v>
      </c>
      <c r="AF417" s="47">
        <v>23</v>
      </c>
      <c r="AG417" s="47">
        <v>24</v>
      </c>
      <c r="AH417" s="47">
        <v>25</v>
      </c>
      <c r="AI417" s="47">
        <v>26</v>
      </c>
      <c r="AJ417" s="47">
        <v>27</v>
      </c>
      <c r="AK417" s="47">
        <v>28</v>
      </c>
      <c r="AL417" s="48">
        <v>29</v>
      </c>
      <c r="AM417" s="52"/>
      <c r="AN417" s="52"/>
    </row>
    <row r="418" spans="1:40" s="60" customFormat="1" ht="23.25" x14ac:dyDescent="0.25">
      <c r="A418" s="61" t="s">
        <v>21</v>
      </c>
      <c r="B418" s="57" t="s">
        <v>22</v>
      </c>
      <c r="C418" s="222" t="s">
        <v>63</v>
      </c>
      <c r="D418" s="223"/>
      <c r="E418" s="223"/>
      <c r="F418" s="224"/>
      <c r="G418" s="62">
        <v>179000</v>
      </c>
      <c r="H418" s="62">
        <v>0</v>
      </c>
      <c r="I418" s="62">
        <v>179000</v>
      </c>
      <c r="J418" s="62">
        <v>0</v>
      </c>
      <c r="K418" s="62">
        <v>0</v>
      </c>
      <c r="L418" s="62">
        <v>0</v>
      </c>
      <c r="M418" s="62">
        <v>0</v>
      </c>
      <c r="N418" s="62">
        <v>0</v>
      </c>
      <c r="O418" s="62">
        <v>0</v>
      </c>
      <c r="P418" s="62">
        <v>0</v>
      </c>
      <c r="Q418" s="62">
        <v>179000</v>
      </c>
      <c r="R418" s="62">
        <v>0</v>
      </c>
      <c r="S418" s="62">
        <v>0</v>
      </c>
      <c r="T418" s="61" t="s">
        <v>21</v>
      </c>
      <c r="U418" s="57" t="s">
        <v>22</v>
      </c>
      <c r="V418" s="222" t="s">
        <v>15</v>
      </c>
      <c r="W418" s="223"/>
      <c r="X418" s="223"/>
      <c r="Y418" s="224"/>
      <c r="Z418" s="132">
        <v>-9142096.8699999992</v>
      </c>
      <c r="AA418" s="62">
        <v>0</v>
      </c>
      <c r="AB418" s="62">
        <v>-9142096.8699999992</v>
      </c>
      <c r="AC418" s="62">
        <v>0</v>
      </c>
      <c r="AD418" s="62">
        <v>0</v>
      </c>
      <c r="AE418" s="62">
        <v>0</v>
      </c>
      <c r="AF418" s="62">
        <v>0</v>
      </c>
      <c r="AG418" s="62">
        <v>0</v>
      </c>
      <c r="AH418" s="62">
        <v>0</v>
      </c>
      <c r="AI418" s="62">
        <v>-8469815.1099999994</v>
      </c>
      <c r="AJ418" s="62">
        <v>-346299.03</v>
      </c>
      <c r="AK418" s="62">
        <v>-325982.73</v>
      </c>
      <c r="AL418" s="59">
        <v>0</v>
      </c>
      <c r="AM418" s="52"/>
      <c r="AN418" s="122"/>
    </row>
    <row r="419" spans="1:40" s="60" customFormat="1" ht="11.25" x14ac:dyDescent="0.2">
      <c r="A419" s="65" t="s">
        <v>23</v>
      </c>
      <c r="B419" s="66"/>
      <c r="C419" s="205" t="s">
        <v>63</v>
      </c>
      <c r="D419" s="206"/>
      <c r="E419" s="206"/>
      <c r="F419" s="20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5" t="s">
        <v>23</v>
      </c>
      <c r="U419" s="66"/>
      <c r="V419" s="205" t="s">
        <v>15</v>
      </c>
      <c r="W419" s="206"/>
      <c r="X419" s="206"/>
      <c r="Y419" s="207"/>
      <c r="Z419" s="68"/>
      <c r="AA419" s="67"/>
      <c r="AB419" s="67"/>
      <c r="AC419" s="67"/>
      <c r="AD419" s="67"/>
      <c r="AE419" s="68"/>
      <c r="AF419" s="69"/>
      <c r="AG419" s="69"/>
      <c r="AH419" s="69"/>
      <c r="AI419" s="69"/>
      <c r="AJ419" s="69"/>
      <c r="AK419" s="69"/>
      <c r="AL419" s="70"/>
    </row>
    <row r="420" spans="1:40" s="60" customFormat="1" ht="22.5" x14ac:dyDescent="0.2">
      <c r="A420" s="159" t="s">
        <v>48</v>
      </c>
      <c r="B420" s="72" t="s">
        <v>24</v>
      </c>
      <c r="C420" s="208"/>
      <c r="D420" s="209"/>
      <c r="E420" s="209"/>
      <c r="F420" s="210"/>
      <c r="G420" s="73">
        <v>-926400</v>
      </c>
      <c r="H420" s="73">
        <v>0</v>
      </c>
      <c r="I420" s="73">
        <v>-926400</v>
      </c>
      <c r="J420" s="73">
        <v>0</v>
      </c>
      <c r="K420" s="73">
        <v>0</v>
      </c>
      <c r="L420" s="73">
        <v>0</v>
      </c>
      <c r="M420" s="73">
        <v>0</v>
      </c>
      <c r="N420" s="73">
        <v>0</v>
      </c>
      <c r="O420" s="73">
        <v>0</v>
      </c>
      <c r="P420" s="73">
        <v>-926400</v>
      </c>
      <c r="Q420" s="73">
        <v>0</v>
      </c>
      <c r="R420" s="73">
        <v>0</v>
      </c>
      <c r="S420" s="73">
        <v>0</v>
      </c>
      <c r="T420" s="71" t="s">
        <v>48</v>
      </c>
      <c r="U420" s="72" t="s">
        <v>24</v>
      </c>
      <c r="V420" s="208"/>
      <c r="W420" s="209"/>
      <c r="X420" s="209"/>
      <c r="Y420" s="210"/>
      <c r="Z420" s="73">
        <v>0</v>
      </c>
      <c r="AA420" s="73">
        <v>0</v>
      </c>
      <c r="AB420" s="73">
        <v>0</v>
      </c>
      <c r="AC420" s="73">
        <v>0</v>
      </c>
      <c r="AD420" s="73">
        <v>0</v>
      </c>
      <c r="AE420" s="73">
        <v>0</v>
      </c>
      <c r="AF420" s="73">
        <v>0</v>
      </c>
      <c r="AG420" s="73">
        <v>0</v>
      </c>
      <c r="AH420" s="73">
        <v>0</v>
      </c>
      <c r="AI420" s="73">
        <v>0</v>
      </c>
      <c r="AJ420" s="73">
        <v>0</v>
      </c>
      <c r="AK420" s="129">
        <v>0</v>
      </c>
      <c r="AL420" s="74">
        <v>0</v>
      </c>
    </row>
    <row r="421" spans="1:40" s="104" customFormat="1" ht="19.5" x14ac:dyDescent="0.2">
      <c r="A421" s="115" t="s">
        <v>94</v>
      </c>
      <c r="B421" s="105" t="s">
        <v>24</v>
      </c>
      <c r="C421" s="216" t="s">
        <v>58</v>
      </c>
      <c r="D421" s="257"/>
      <c r="E421" s="257"/>
      <c r="F421" s="258"/>
      <c r="G421" s="106">
        <v>-926400</v>
      </c>
      <c r="H421" s="106"/>
      <c r="I421" s="106">
        <v>-926400</v>
      </c>
      <c r="J421" s="106"/>
      <c r="K421" s="106"/>
      <c r="L421" s="106"/>
      <c r="M421" s="106"/>
      <c r="N421" s="106"/>
      <c r="O421" s="106"/>
      <c r="P421" s="106">
        <v>-926400</v>
      </c>
      <c r="Q421" s="106"/>
      <c r="R421" s="106"/>
      <c r="S421" s="106"/>
      <c r="T421" s="115" t="str">
        <f t="shared" ref="T421:T425" si="30">""&amp;A421</f>
        <v>ИСТОЧНИКИ ВНУТРЕННЕГО ФИНАНСИРОВАНИЯ ДЕФИЦИТОВ БЮДЖЕТОВ</v>
      </c>
      <c r="U421" s="105" t="str">
        <f t="shared" ref="U421:U425" si="31">""&amp;B421</f>
        <v>520</v>
      </c>
      <c r="V421" s="216" t="str">
        <f t="shared" ref="V421:V425" si="32">""&amp;C421</f>
        <v>00001000000000000000</v>
      </c>
      <c r="W421" s="257"/>
      <c r="X421" s="257"/>
      <c r="Y421" s="258"/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5"/>
      <c r="AL421" s="107"/>
      <c r="AM421" s="102" t="str">
        <f>"" &amp; C421</f>
        <v>00001000000000000000</v>
      </c>
      <c r="AN421" s="103"/>
    </row>
    <row r="422" spans="1:40" s="104" customFormat="1" ht="19.5" x14ac:dyDescent="0.2">
      <c r="A422" s="115" t="s">
        <v>96</v>
      </c>
      <c r="B422" s="105" t="s">
        <v>24</v>
      </c>
      <c r="C422" s="216" t="s">
        <v>95</v>
      </c>
      <c r="D422" s="257"/>
      <c r="E422" s="257"/>
      <c r="F422" s="258"/>
      <c r="G422" s="106">
        <v>-926400</v>
      </c>
      <c r="H422" s="106"/>
      <c r="I422" s="106">
        <v>-926400</v>
      </c>
      <c r="J422" s="106"/>
      <c r="K422" s="106"/>
      <c r="L422" s="106"/>
      <c r="M422" s="106"/>
      <c r="N422" s="106"/>
      <c r="O422" s="106"/>
      <c r="P422" s="106">
        <v>-926400</v>
      </c>
      <c r="Q422" s="106"/>
      <c r="R422" s="106"/>
      <c r="S422" s="106"/>
      <c r="T422" s="115" t="str">
        <f t="shared" si="30"/>
        <v>Бюджетные кредиты от других бюджетов бюджетной системы Российской Федерации</v>
      </c>
      <c r="U422" s="105" t="str">
        <f t="shared" si="31"/>
        <v>520</v>
      </c>
      <c r="V422" s="216" t="str">
        <f t="shared" si="32"/>
        <v>00001030000000000000</v>
      </c>
      <c r="W422" s="257"/>
      <c r="X422" s="257"/>
      <c r="Y422" s="258"/>
      <c r="Z422" s="106">
        <v>0</v>
      </c>
      <c r="AA422" s="106"/>
      <c r="AB422" s="106">
        <v>0</v>
      </c>
      <c r="AC422" s="106"/>
      <c r="AD422" s="106"/>
      <c r="AE422" s="106"/>
      <c r="AF422" s="106"/>
      <c r="AG422" s="106"/>
      <c r="AH422" s="106"/>
      <c r="AI422" s="106"/>
      <c r="AJ422" s="106"/>
      <c r="AK422" s="125"/>
      <c r="AL422" s="107"/>
      <c r="AM422" s="102" t="str">
        <f>"" &amp; C422</f>
        <v>00001030000000000000</v>
      </c>
      <c r="AN422" s="103"/>
    </row>
    <row r="423" spans="1:40" s="104" customFormat="1" ht="29.25" x14ac:dyDescent="0.2">
      <c r="A423" s="115" t="s">
        <v>98</v>
      </c>
      <c r="B423" s="105" t="s">
        <v>24</v>
      </c>
      <c r="C423" s="216" t="s">
        <v>97</v>
      </c>
      <c r="D423" s="257"/>
      <c r="E423" s="257"/>
      <c r="F423" s="258"/>
      <c r="G423" s="106">
        <v>-926400</v>
      </c>
      <c r="H423" s="106"/>
      <c r="I423" s="106">
        <v>-926400</v>
      </c>
      <c r="J423" s="106"/>
      <c r="K423" s="106"/>
      <c r="L423" s="106"/>
      <c r="M423" s="106"/>
      <c r="N423" s="106"/>
      <c r="O423" s="106"/>
      <c r="P423" s="106">
        <v>-926400</v>
      </c>
      <c r="Q423" s="106"/>
      <c r="R423" s="106"/>
      <c r="S423" s="106"/>
      <c r="T423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23" s="105" t="str">
        <f t="shared" si="31"/>
        <v>520</v>
      </c>
      <c r="V423" s="216" t="str">
        <f t="shared" si="32"/>
        <v>00001030100000000000</v>
      </c>
      <c r="W423" s="257"/>
      <c r="X423" s="257"/>
      <c r="Y423" s="258"/>
      <c r="Z423" s="106">
        <v>0</v>
      </c>
      <c r="AA423" s="106"/>
      <c r="AB423" s="106">
        <v>0</v>
      </c>
      <c r="AC423" s="106"/>
      <c r="AD423" s="106"/>
      <c r="AE423" s="106"/>
      <c r="AF423" s="106"/>
      <c r="AG423" s="106"/>
      <c r="AH423" s="106"/>
      <c r="AI423" s="106"/>
      <c r="AJ423" s="106"/>
      <c r="AK423" s="125"/>
      <c r="AL423" s="107"/>
      <c r="AM423" s="102" t="str">
        <f>"" &amp; C423</f>
        <v>00001030100000000000</v>
      </c>
      <c r="AN423" s="103"/>
    </row>
    <row r="424" spans="1:40" s="104" customFormat="1" ht="29.25" x14ac:dyDescent="0.2">
      <c r="A424" s="115" t="s">
        <v>100</v>
      </c>
      <c r="B424" s="105" t="s">
        <v>24</v>
      </c>
      <c r="C424" s="216" t="s">
        <v>99</v>
      </c>
      <c r="D424" s="257"/>
      <c r="E424" s="257"/>
      <c r="F424" s="258"/>
      <c r="G424" s="106">
        <v>-926400</v>
      </c>
      <c r="H424" s="106"/>
      <c r="I424" s="106">
        <v>-926400</v>
      </c>
      <c r="J424" s="106"/>
      <c r="K424" s="106"/>
      <c r="L424" s="106"/>
      <c r="M424" s="106"/>
      <c r="N424" s="106"/>
      <c r="O424" s="106"/>
      <c r="P424" s="106">
        <v>-926400</v>
      </c>
      <c r="Q424" s="106"/>
      <c r="R424" s="106"/>
      <c r="S424" s="106"/>
      <c r="T424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24" s="105" t="str">
        <f t="shared" si="31"/>
        <v>520</v>
      </c>
      <c r="V424" s="216" t="str">
        <f t="shared" si="32"/>
        <v>00001030100000000800</v>
      </c>
      <c r="W424" s="257"/>
      <c r="X424" s="257"/>
      <c r="Y424" s="258"/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5"/>
      <c r="AL424" s="107"/>
      <c r="AM424" s="102" t="str">
        <f>"" &amp; C424</f>
        <v>00001030100000000800</v>
      </c>
      <c r="AN424" s="103"/>
    </row>
    <row r="425" spans="1:40" s="104" customFormat="1" ht="39" x14ac:dyDescent="0.2">
      <c r="A425" s="157" t="s">
        <v>102</v>
      </c>
      <c r="B425" s="116" t="s">
        <v>24</v>
      </c>
      <c r="C425" s="259" t="s">
        <v>101</v>
      </c>
      <c r="D425" s="260"/>
      <c r="E425" s="260"/>
      <c r="F425" s="261"/>
      <c r="G425" s="106">
        <v>-926400</v>
      </c>
      <c r="H425" s="111"/>
      <c r="I425" s="106">
        <v>-926400</v>
      </c>
      <c r="J425" s="111"/>
      <c r="K425" s="96"/>
      <c r="L425" s="96"/>
      <c r="M425" s="96"/>
      <c r="N425" s="96"/>
      <c r="O425" s="96"/>
      <c r="P425" s="96">
        <v>-926400</v>
      </c>
      <c r="Q425" s="96"/>
      <c r="R425" s="96"/>
      <c r="S425" s="96"/>
      <c r="T425" s="142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25" s="143" t="str">
        <f t="shared" si="31"/>
        <v>520</v>
      </c>
      <c r="V425" s="233" t="str">
        <f t="shared" si="32"/>
        <v>00001030100050000810</v>
      </c>
      <c r="W425" s="265"/>
      <c r="X425" s="265"/>
      <c r="Y425" s="266"/>
      <c r="Z425" s="106">
        <v>0</v>
      </c>
      <c r="AA425" s="111"/>
      <c r="AB425" s="106">
        <v>0</v>
      </c>
      <c r="AC425" s="111"/>
      <c r="AD425" s="96"/>
      <c r="AE425" s="96"/>
      <c r="AF425" s="96"/>
      <c r="AG425" s="96"/>
      <c r="AH425" s="96"/>
      <c r="AI425" s="96"/>
      <c r="AJ425" s="96"/>
      <c r="AK425" s="97"/>
      <c r="AL425" s="98"/>
      <c r="AM425" s="102" t="str">
        <f>"" &amp; C425</f>
        <v>00001030100050000810</v>
      </c>
      <c r="AN425" s="103"/>
    </row>
    <row r="426" spans="1:40" s="60" customFormat="1" ht="22.5" x14ac:dyDescent="0.2">
      <c r="A426" s="158" t="s">
        <v>49</v>
      </c>
      <c r="B426" s="76" t="s">
        <v>25</v>
      </c>
      <c r="C426" s="213" t="s">
        <v>63</v>
      </c>
      <c r="D426" s="214"/>
      <c r="E426" s="214"/>
      <c r="F426" s="215"/>
      <c r="G426" s="73">
        <v>0</v>
      </c>
      <c r="H426" s="73">
        <v>0</v>
      </c>
      <c r="I426" s="73">
        <v>0</v>
      </c>
      <c r="J426" s="73">
        <v>0</v>
      </c>
      <c r="K426" s="73">
        <v>0</v>
      </c>
      <c r="L426" s="73">
        <v>0</v>
      </c>
      <c r="M426" s="73">
        <v>0</v>
      </c>
      <c r="N426" s="73">
        <v>0</v>
      </c>
      <c r="O426" s="73">
        <v>0</v>
      </c>
      <c r="P426" s="73">
        <v>0</v>
      </c>
      <c r="Q426" s="73">
        <v>0</v>
      </c>
      <c r="R426" s="73">
        <v>0</v>
      </c>
      <c r="S426" s="73">
        <v>0</v>
      </c>
      <c r="T426" s="75" t="s">
        <v>50</v>
      </c>
      <c r="U426" s="76" t="s">
        <v>25</v>
      </c>
      <c r="V426" s="213" t="s">
        <v>15</v>
      </c>
      <c r="W426" s="214"/>
      <c r="X426" s="214"/>
      <c r="Y426" s="215"/>
      <c r="Z426" s="73">
        <v>0</v>
      </c>
      <c r="AA426" s="73">
        <v>0</v>
      </c>
      <c r="AB426" s="73">
        <v>0</v>
      </c>
      <c r="AC426" s="73">
        <v>0</v>
      </c>
      <c r="AD426" s="73">
        <v>0</v>
      </c>
      <c r="AE426" s="73">
        <v>0</v>
      </c>
      <c r="AF426" s="73">
        <v>0</v>
      </c>
      <c r="AG426" s="73">
        <v>0</v>
      </c>
      <c r="AH426" s="73">
        <v>0</v>
      </c>
      <c r="AI426" s="73">
        <v>0</v>
      </c>
      <c r="AJ426" s="73">
        <v>0</v>
      </c>
      <c r="AK426" s="129">
        <v>0</v>
      </c>
      <c r="AL426" s="74">
        <v>0</v>
      </c>
      <c r="AM426" s="120"/>
    </row>
    <row r="427" spans="1:40" s="104" customFormat="1" ht="11.25" x14ac:dyDescent="0.2">
      <c r="A427" s="164"/>
      <c r="B427" s="165"/>
      <c r="C427" s="242"/>
      <c r="D427" s="243"/>
      <c r="E427" s="243"/>
      <c r="F427" s="244"/>
      <c r="G427" s="166"/>
      <c r="H427" s="167"/>
      <c r="I427" s="166"/>
      <c r="J427" s="167"/>
      <c r="K427" s="168"/>
      <c r="L427" s="168"/>
      <c r="M427" s="168"/>
      <c r="N427" s="168"/>
      <c r="O427" s="168"/>
      <c r="P427" s="168"/>
      <c r="Q427" s="168"/>
      <c r="R427" s="168"/>
      <c r="S427" s="168"/>
      <c r="T427" s="169" t="str">
        <f t="shared" ref="T427:V428" si="33">""&amp;A427</f>
        <v/>
      </c>
      <c r="U427" s="170" t="str">
        <f t="shared" si="33"/>
        <v/>
      </c>
      <c r="V427" s="262" t="str">
        <f t="shared" si="33"/>
        <v/>
      </c>
      <c r="W427" s="263"/>
      <c r="X427" s="263"/>
      <c r="Y427" s="264"/>
      <c r="Z427" s="166"/>
      <c r="AA427" s="167"/>
      <c r="AB427" s="166"/>
      <c r="AC427" s="167"/>
      <c r="AD427" s="168"/>
      <c r="AE427" s="168"/>
      <c r="AF427" s="168"/>
      <c r="AG427" s="168"/>
      <c r="AH427" s="168"/>
      <c r="AI427" s="168"/>
      <c r="AJ427" s="168"/>
      <c r="AK427" s="171"/>
      <c r="AL427" s="172"/>
      <c r="AM427" s="173" t="str">
        <f>"" &amp; C427</f>
        <v/>
      </c>
      <c r="AN427" s="103"/>
    </row>
    <row r="428" spans="1:40" s="104" customFormat="1" ht="11.25" hidden="1" x14ac:dyDescent="0.2">
      <c r="A428" s="174"/>
      <c r="B428" s="175"/>
      <c r="C428" s="199"/>
      <c r="D428" s="200"/>
      <c r="E428" s="200"/>
      <c r="F428" s="201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76" t="str">
        <f t="shared" si="33"/>
        <v/>
      </c>
      <c r="U428" s="175" t="str">
        <f t="shared" si="33"/>
        <v/>
      </c>
      <c r="V428" s="199" t="str">
        <f t="shared" si="33"/>
        <v/>
      </c>
      <c r="W428" s="200"/>
      <c r="X428" s="200"/>
      <c r="Y428" s="201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77"/>
      <c r="AL428" s="178"/>
      <c r="AM428" s="173" t="str">
        <f>"" &amp; C428</f>
        <v/>
      </c>
      <c r="AN428" s="103"/>
    </row>
    <row r="429" spans="1:40" s="60" customFormat="1" ht="11.25" x14ac:dyDescent="0.2">
      <c r="A429" s="77" t="s">
        <v>26</v>
      </c>
      <c r="B429" s="78" t="s">
        <v>27</v>
      </c>
      <c r="C429" s="239" t="s">
        <v>58</v>
      </c>
      <c r="D429" s="240"/>
      <c r="E429" s="240"/>
      <c r="F429" s="241"/>
      <c r="G429" s="79">
        <v>1105400</v>
      </c>
      <c r="H429" s="79">
        <v>0</v>
      </c>
      <c r="I429" s="79">
        <v>1105400</v>
      </c>
      <c r="J429" s="79">
        <v>0</v>
      </c>
      <c r="K429" s="79">
        <v>0</v>
      </c>
      <c r="L429" s="79">
        <v>0</v>
      </c>
      <c r="M429" s="79">
        <v>0</v>
      </c>
      <c r="N429" s="79">
        <v>0</v>
      </c>
      <c r="O429" s="79">
        <v>0</v>
      </c>
      <c r="P429" s="79">
        <v>926400</v>
      </c>
      <c r="Q429" s="79">
        <v>179000</v>
      </c>
      <c r="R429" s="79">
        <v>0</v>
      </c>
      <c r="S429" s="79">
        <v>0</v>
      </c>
      <c r="T429" s="77" t="s">
        <v>26</v>
      </c>
      <c r="U429" s="78" t="s">
        <v>27</v>
      </c>
      <c r="V429" s="239"/>
      <c r="W429" s="240"/>
      <c r="X429" s="240"/>
      <c r="Y429" s="241"/>
      <c r="Z429" s="134">
        <v>-9142096.8699999992</v>
      </c>
      <c r="AA429" s="79">
        <v>0</v>
      </c>
      <c r="AB429" s="79">
        <v>-9142096.8699999992</v>
      </c>
      <c r="AC429" s="79">
        <v>0</v>
      </c>
      <c r="AD429" s="79">
        <v>0</v>
      </c>
      <c r="AE429" s="79">
        <v>0</v>
      </c>
      <c r="AF429" s="79">
        <v>0</v>
      </c>
      <c r="AG429" s="79">
        <v>0</v>
      </c>
      <c r="AH429" s="79">
        <v>0</v>
      </c>
      <c r="AI429" s="79">
        <v>-8469815.1099999994</v>
      </c>
      <c r="AJ429" s="79">
        <v>-346299.03</v>
      </c>
      <c r="AK429" s="130">
        <v>-325982.73</v>
      </c>
      <c r="AL429" s="80">
        <v>0</v>
      </c>
      <c r="AM429" s="120"/>
    </row>
    <row r="430" spans="1:40" s="60" customFormat="1" ht="19.5" x14ac:dyDescent="0.2">
      <c r="A430" s="99" t="s">
        <v>39</v>
      </c>
      <c r="B430" s="78" t="s">
        <v>27</v>
      </c>
      <c r="C430" s="239" t="s">
        <v>37</v>
      </c>
      <c r="D430" s="240"/>
      <c r="E430" s="240"/>
      <c r="F430" s="241"/>
      <c r="G430" s="79">
        <v>1105400</v>
      </c>
      <c r="H430" s="79">
        <v>0</v>
      </c>
      <c r="I430" s="79">
        <v>1105400</v>
      </c>
      <c r="J430" s="79">
        <v>0</v>
      </c>
      <c r="K430" s="79">
        <v>0</v>
      </c>
      <c r="L430" s="79">
        <v>0</v>
      </c>
      <c r="M430" s="79">
        <v>0</v>
      </c>
      <c r="N430" s="79">
        <v>0</v>
      </c>
      <c r="O430" s="79">
        <v>0</v>
      </c>
      <c r="P430" s="79">
        <v>926400</v>
      </c>
      <c r="Q430" s="79">
        <v>179000</v>
      </c>
      <c r="R430" s="79">
        <v>0</v>
      </c>
      <c r="S430" s="79">
        <v>0</v>
      </c>
      <c r="T430" s="99" t="s">
        <v>39</v>
      </c>
      <c r="U430" s="78" t="s">
        <v>27</v>
      </c>
      <c r="V430" s="239" t="s">
        <v>37</v>
      </c>
      <c r="W430" s="240"/>
      <c r="X430" s="240"/>
      <c r="Y430" s="241"/>
      <c r="Z430" s="134">
        <v>-9142096.8699999992</v>
      </c>
      <c r="AA430" s="79">
        <v>0</v>
      </c>
      <c r="AB430" s="79">
        <v>-9142096.8699999992</v>
      </c>
      <c r="AC430" s="79">
        <v>0</v>
      </c>
      <c r="AD430" s="79">
        <v>0</v>
      </c>
      <c r="AE430" s="79">
        <v>0</v>
      </c>
      <c r="AF430" s="79">
        <v>0</v>
      </c>
      <c r="AG430" s="79">
        <v>0</v>
      </c>
      <c r="AH430" s="79">
        <v>0</v>
      </c>
      <c r="AI430" s="79">
        <v>-8469815.1099999994</v>
      </c>
      <c r="AJ430" s="79">
        <v>-346299.03</v>
      </c>
      <c r="AK430" s="130">
        <v>-325982.73</v>
      </c>
      <c r="AL430" s="80">
        <v>0</v>
      </c>
      <c r="AM430" s="120"/>
    </row>
    <row r="431" spans="1:40" s="60" customFormat="1" ht="39" hidden="1" customHeight="1" x14ac:dyDescent="0.2">
      <c r="A431" s="154" t="s">
        <v>40</v>
      </c>
      <c r="B431" s="78" t="s">
        <v>27</v>
      </c>
      <c r="C431" s="239" t="s">
        <v>38</v>
      </c>
      <c r="D431" s="240"/>
      <c r="E431" s="240"/>
      <c r="F431" s="241"/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79">
        <v>0</v>
      </c>
      <c r="O431" s="79">
        <v>0</v>
      </c>
      <c r="P431" s="79">
        <v>0</v>
      </c>
      <c r="Q431" s="79">
        <v>0</v>
      </c>
      <c r="R431" s="79">
        <v>0</v>
      </c>
      <c r="S431" s="79">
        <v>0</v>
      </c>
      <c r="T431" s="99" t="s">
        <v>40</v>
      </c>
      <c r="U431" s="78" t="s">
        <v>27</v>
      </c>
      <c r="V431" s="239" t="s">
        <v>38</v>
      </c>
      <c r="W431" s="240"/>
      <c r="X431" s="240"/>
      <c r="Y431" s="241"/>
      <c r="Z431" s="134">
        <v>0</v>
      </c>
      <c r="AA431" s="79">
        <v>0</v>
      </c>
      <c r="AB431" s="79">
        <v>0</v>
      </c>
      <c r="AC431" s="79">
        <v>0</v>
      </c>
      <c r="AD431" s="79">
        <v>0</v>
      </c>
      <c r="AE431" s="79">
        <v>0</v>
      </c>
      <c r="AF431" s="79">
        <v>0</v>
      </c>
      <c r="AG431" s="79"/>
      <c r="AH431" s="79"/>
      <c r="AI431" s="79"/>
      <c r="AJ431" s="79"/>
      <c r="AK431" s="130"/>
      <c r="AL431" s="80"/>
      <c r="AM431" s="120"/>
    </row>
    <row r="432" spans="1:40" s="104" customFormat="1" ht="11.25" x14ac:dyDescent="0.2">
      <c r="A432" s="155" t="s">
        <v>82</v>
      </c>
      <c r="B432" s="105" t="s">
        <v>28</v>
      </c>
      <c r="C432" s="216" t="s">
        <v>83</v>
      </c>
      <c r="D432" s="257"/>
      <c r="E432" s="257"/>
      <c r="F432" s="258"/>
      <c r="G432" s="106">
        <v>-168365574</v>
      </c>
      <c r="H432" s="106"/>
      <c r="I432" s="106">
        <v>-168365574</v>
      </c>
      <c r="J432" s="106">
        <v>-10126910</v>
      </c>
      <c r="K432" s="106"/>
      <c r="L432" s="106"/>
      <c r="M432" s="106"/>
      <c r="N432" s="106"/>
      <c r="O432" s="106"/>
      <c r="P432" s="106">
        <v>-160582914</v>
      </c>
      <c r="Q432" s="106">
        <v>-6764800</v>
      </c>
      <c r="R432" s="106">
        <v>-11144770</v>
      </c>
      <c r="S432" s="106"/>
      <c r="T432" s="117" t="str">
        <f t="shared" ref="T432:T437" si="34">""&amp;A432</f>
        <v>Увеличение остатков средств бюджетов</v>
      </c>
      <c r="U432" s="105" t="str">
        <f t="shared" ref="U432:U437" si="35">""&amp;B432</f>
        <v>710</v>
      </c>
      <c r="V432" s="216" t="str">
        <f t="shared" ref="V432:V437" si="36">""&amp;C432</f>
        <v>00001050000000000500</v>
      </c>
      <c r="W432" s="257"/>
      <c r="X432" s="257"/>
      <c r="Y432" s="258"/>
      <c r="Z432" s="106">
        <v>-102378811.18000001</v>
      </c>
      <c r="AA432" s="106"/>
      <c r="AB432" s="106">
        <v>-102378811.18000001</v>
      </c>
      <c r="AC432" s="106">
        <v>-5611280</v>
      </c>
      <c r="AD432" s="106"/>
      <c r="AE432" s="106"/>
      <c r="AF432" s="106"/>
      <c r="AG432" s="106"/>
      <c r="AH432" s="106"/>
      <c r="AI432" s="106">
        <v>-98412239.719999999</v>
      </c>
      <c r="AJ432" s="106">
        <v>-4145177.76</v>
      </c>
      <c r="AK432" s="125">
        <v>-5432673.7000000002</v>
      </c>
      <c r="AL432" s="107"/>
      <c r="AM432" s="102" t="str">
        <f t="shared" ref="AM432:AM443" si="37">"" &amp; C432</f>
        <v>00001050000000000500</v>
      </c>
      <c r="AN432" s="103"/>
    </row>
    <row r="433" spans="1:40" s="104" customFormat="1" ht="11.25" x14ac:dyDescent="0.2">
      <c r="A433" s="155" t="s">
        <v>84</v>
      </c>
      <c r="B433" s="105" t="s">
        <v>28</v>
      </c>
      <c r="C433" s="216" t="s">
        <v>85</v>
      </c>
      <c r="D433" s="257"/>
      <c r="E433" s="257"/>
      <c r="F433" s="258"/>
      <c r="G433" s="106">
        <v>-168365574</v>
      </c>
      <c r="H433" s="106"/>
      <c r="I433" s="106">
        <v>-168365574</v>
      </c>
      <c r="J433" s="106">
        <v>-10126910</v>
      </c>
      <c r="K433" s="106"/>
      <c r="L433" s="106"/>
      <c r="M433" s="106"/>
      <c r="N433" s="106"/>
      <c r="O433" s="106"/>
      <c r="P433" s="106">
        <v>-160582914</v>
      </c>
      <c r="Q433" s="106">
        <v>-6764800</v>
      </c>
      <c r="R433" s="106">
        <v>-11144770</v>
      </c>
      <c r="S433" s="106"/>
      <c r="T433" s="117" t="str">
        <f t="shared" si="34"/>
        <v>Увеличение прочих остатков средств бюджетов</v>
      </c>
      <c r="U433" s="105" t="str">
        <f t="shared" si="35"/>
        <v>710</v>
      </c>
      <c r="V433" s="216" t="str">
        <f t="shared" si="36"/>
        <v>00001050200000000500</v>
      </c>
      <c r="W433" s="257"/>
      <c r="X433" s="257"/>
      <c r="Y433" s="258"/>
      <c r="Z433" s="106">
        <v>-102378811.18000001</v>
      </c>
      <c r="AA433" s="106"/>
      <c r="AB433" s="106">
        <v>-102378811.18000001</v>
      </c>
      <c r="AC433" s="106">
        <v>-5611280</v>
      </c>
      <c r="AD433" s="106"/>
      <c r="AE433" s="106"/>
      <c r="AF433" s="106"/>
      <c r="AG433" s="106"/>
      <c r="AH433" s="106"/>
      <c r="AI433" s="106">
        <v>-98412239.719999999</v>
      </c>
      <c r="AJ433" s="106">
        <v>-4145177.76</v>
      </c>
      <c r="AK433" s="125">
        <v>-5432673.7000000002</v>
      </c>
      <c r="AL433" s="107"/>
      <c r="AM433" s="102" t="str">
        <f t="shared" si="37"/>
        <v>00001050200000000500</v>
      </c>
      <c r="AN433" s="103"/>
    </row>
    <row r="434" spans="1:40" s="104" customFormat="1" ht="19.5" x14ac:dyDescent="0.2">
      <c r="A434" s="155" t="s">
        <v>86</v>
      </c>
      <c r="B434" s="105" t="s">
        <v>28</v>
      </c>
      <c r="C434" s="216" t="s">
        <v>87</v>
      </c>
      <c r="D434" s="257"/>
      <c r="E434" s="257"/>
      <c r="F434" s="258"/>
      <c r="G434" s="106">
        <v>-168365574</v>
      </c>
      <c r="H434" s="106"/>
      <c r="I434" s="106">
        <v>-168365574</v>
      </c>
      <c r="J434" s="106">
        <v>-10126910</v>
      </c>
      <c r="K434" s="106"/>
      <c r="L434" s="106"/>
      <c r="M434" s="106"/>
      <c r="N434" s="106"/>
      <c r="O434" s="106"/>
      <c r="P434" s="106">
        <v>-160582914</v>
      </c>
      <c r="Q434" s="106">
        <v>-6764800</v>
      </c>
      <c r="R434" s="106">
        <v>-11144770</v>
      </c>
      <c r="S434" s="106"/>
      <c r="T434" s="117" t="str">
        <f t="shared" si="34"/>
        <v>Увеличение прочих остатков денежных средств бюджетов</v>
      </c>
      <c r="U434" s="105" t="str">
        <f t="shared" si="35"/>
        <v>710</v>
      </c>
      <c r="V434" s="216" t="str">
        <f t="shared" si="36"/>
        <v>00001050201000000510</v>
      </c>
      <c r="W434" s="257"/>
      <c r="X434" s="257"/>
      <c r="Y434" s="258"/>
      <c r="Z434" s="106">
        <v>-102378811.18000001</v>
      </c>
      <c r="AA434" s="106"/>
      <c r="AB434" s="106">
        <v>-102378811.18000001</v>
      </c>
      <c r="AC434" s="106">
        <v>-5611280</v>
      </c>
      <c r="AD434" s="106"/>
      <c r="AE434" s="106"/>
      <c r="AF434" s="106"/>
      <c r="AG434" s="106"/>
      <c r="AH434" s="106"/>
      <c r="AI434" s="106">
        <v>-98412239.719999999</v>
      </c>
      <c r="AJ434" s="106">
        <v>-4145177.76</v>
      </c>
      <c r="AK434" s="125">
        <v>-5432673.7000000002</v>
      </c>
      <c r="AL434" s="107"/>
      <c r="AM434" s="102" t="str">
        <f t="shared" si="37"/>
        <v>00001050201000000510</v>
      </c>
      <c r="AN434" s="103"/>
    </row>
    <row r="435" spans="1:40" s="104" customFormat="1" ht="19.5" x14ac:dyDescent="0.2">
      <c r="A435" s="156" t="s">
        <v>88</v>
      </c>
      <c r="B435" s="81" t="s">
        <v>28</v>
      </c>
      <c r="C435" s="267" t="s">
        <v>89</v>
      </c>
      <c r="D435" s="268"/>
      <c r="E435" s="268"/>
      <c r="F435" s="269"/>
      <c r="G435" s="106">
        <v>-160026204</v>
      </c>
      <c r="H435" s="82"/>
      <c r="I435" s="106">
        <v>-160026204</v>
      </c>
      <c r="J435" s="82">
        <v>-556710</v>
      </c>
      <c r="K435" s="83"/>
      <c r="L435" s="83"/>
      <c r="M435" s="83"/>
      <c r="N435" s="83"/>
      <c r="O435" s="83"/>
      <c r="P435" s="83">
        <v>-160582914</v>
      </c>
      <c r="Q435" s="83"/>
      <c r="R435" s="83"/>
      <c r="S435" s="83"/>
      <c r="T435" s="144" t="str">
        <f t="shared" si="34"/>
        <v>Увеличение прочих остатков денежных средств бюджетов муниципальных районов</v>
      </c>
      <c r="U435" s="145" t="str">
        <f t="shared" si="35"/>
        <v>710</v>
      </c>
      <c r="V435" s="270" t="str">
        <f t="shared" si="36"/>
        <v>00001050201050000510</v>
      </c>
      <c r="W435" s="271"/>
      <c r="X435" s="271"/>
      <c r="Y435" s="272"/>
      <c r="Z435" s="106">
        <v>-98176559.719999999</v>
      </c>
      <c r="AA435" s="82"/>
      <c r="AB435" s="106">
        <v>-98176559.719999999</v>
      </c>
      <c r="AC435" s="82">
        <v>-235680</v>
      </c>
      <c r="AD435" s="83"/>
      <c r="AE435" s="84"/>
      <c r="AF435" s="85"/>
      <c r="AG435" s="85"/>
      <c r="AH435" s="85"/>
      <c r="AI435" s="85">
        <v>-98412239.719999999</v>
      </c>
      <c r="AJ435" s="85"/>
      <c r="AK435" s="85"/>
      <c r="AL435" s="86"/>
      <c r="AM435" s="102" t="str">
        <f t="shared" si="37"/>
        <v>00001050201050000510</v>
      </c>
    </row>
    <row r="436" spans="1:40" s="104" customFormat="1" ht="19.5" x14ac:dyDescent="0.2">
      <c r="A436" s="156" t="s">
        <v>90</v>
      </c>
      <c r="B436" s="81" t="s">
        <v>28</v>
      </c>
      <c r="C436" s="267" t="s">
        <v>91</v>
      </c>
      <c r="D436" s="268"/>
      <c r="E436" s="268"/>
      <c r="F436" s="269"/>
      <c r="G436" s="106">
        <v>-3120370</v>
      </c>
      <c r="H436" s="82"/>
      <c r="I436" s="106">
        <v>-3120370</v>
      </c>
      <c r="J436" s="82">
        <v>-8024400</v>
      </c>
      <c r="K436" s="83"/>
      <c r="L436" s="83"/>
      <c r="M436" s="83"/>
      <c r="N436" s="83"/>
      <c r="O436" s="83"/>
      <c r="P436" s="83"/>
      <c r="Q436" s="83"/>
      <c r="R436" s="83">
        <v>-11144770</v>
      </c>
      <c r="S436" s="83"/>
      <c r="T436" s="144" t="str">
        <f t="shared" si="34"/>
        <v>Увеличение прочих остатков денежных средств бюджетов сельских поселений</v>
      </c>
      <c r="U436" s="145" t="str">
        <f t="shared" si="35"/>
        <v>710</v>
      </c>
      <c r="V436" s="270" t="str">
        <f t="shared" si="36"/>
        <v>00001050201100000510</v>
      </c>
      <c r="W436" s="271"/>
      <c r="X436" s="271"/>
      <c r="Y436" s="272"/>
      <c r="Z436" s="106">
        <v>-972457.4</v>
      </c>
      <c r="AA436" s="82"/>
      <c r="AB436" s="106">
        <v>-972457.4</v>
      </c>
      <c r="AC436" s="82">
        <v>-4460216.3</v>
      </c>
      <c r="AD436" s="83"/>
      <c r="AE436" s="84"/>
      <c r="AF436" s="85"/>
      <c r="AG436" s="85"/>
      <c r="AH436" s="85"/>
      <c r="AI436" s="85"/>
      <c r="AJ436" s="85"/>
      <c r="AK436" s="85">
        <v>-5432673.7000000002</v>
      </c>
      <c r="AL436" s="86"/>
      <c r="AM436" s="102" t="str">
        <f t="shared" si="37"/>
        <v>00001050201100000510</v>
      </c>
    </row>
    <row r="437" spans="1:40" s="104" customFormat="1" ht="19.5" x14ac:dyDescent="0.2">
      <c r="A437" s="156" t="s">
        <v>92</v>
      </c>
      <c r="B437" s="81" t="s">
        <v>28</v>
      </c>
      <c r="C437" s="267" t="s">
        <v>93</v>
      </c>
      <c r="D437" s="268"/>
      <c r="E437" s="268"/>
      <c r="F437" s="269"/>
      <c r="G437" s="106">
        <v>-5219000</v>
      </c>
      <c r="H437" s="82"/>
      <c r="I437" s="106">
        <v>-5219000</v>
      </c>
      <c r="J437" s="82">
        <v>-1545800</v>
      </c>
      <c r="K437" s="83"/>
      <c r="L437" s="83"/>
      <c r="M437" s="83"/>
      <c r="N437" s="83"/>
      <c r="O437" s="83"/>
      <c r="P437" s="83"/>
      <c r="Q437" s="83">
        <v>-6764800</v>
      </c>
      <c r="R437" s="83"/>
      <c r="S437" s="83"/>
      <c r="T437" s="144" t="str">
        <f t="shared" si="34"/>
        <v>Увеличение прочих остатков денежных средств бюджетов городских поселений</v>
      </c>
      <c r="U437" s="145" t="str">
        <f t="shared" si="35"/>
        <v>710</v>
      </c>
      <c r="V437" s="270" t="str">
        <f t="shared" si="36"/>
        <v>00001050201130000510</v>
      </c>
      <c r="W437" s="271"/>
      <c r="X437" s="271"/>
      <c r="Y437" s="272"/>
      <c r="Z437" s="106">
        <v>-3229794.06</v>
      </c>
      <c r="AA437" s="82"/>
      <c r="AB437" s="106">
        <v>-3229794.06</v>
      </c>
      <c r="AC437" s="82">
        <v>-915383.7</v>
      </c>
      <c r="AD437" s="83"/>
      <c r="AE437" s="84"/>
      <c r="AF437" s="85"/>
      <c r="AG437" s="85"/>
      <c r="AH437" s="85"/>
      <c r="AI437" s="85"/>
      <c r="AJ437" s="85">
        <v>-4145177.76</v>
      </c>
      <c r="AK437" s="85"/>
      <c r="AL437" s="86"/>
      <c r="AM437" s="102" t="str">
        <f t="shared" si="37"/>
        <v>00001050201130000510</v>
      </c>
    </row>
    <row r="438" spans="1:40" s="104" customFormat="1" ht="11.25" x14ac:dyDescent="0.2">
      <c r="A438" s="155" t="s">
        <v>71</v>
      </c>
      <c r="B438" s="105" t="s">
        <v>29</v>
      </c>
      <c r="C438" s="216" t="s">
        <v>70</v>
      </c>
      <c r="D438" s="257"/>
      <c r="E438" s="257"/>
      <c r="F438" s="258"/>
      <c r="G438" s="106">
        <v>169470974</v>
      </c>
      <c r="H438" s="106"/>
      <c r="I438" s="106">
        <v>169470974</v>
      </c>
      <c r="J438" s="106">
        <v>10126910</v>
      </c>
      <c r="K438" s="106"/>
      <c r="L438" s="106"/>
      <c r="M438" s="106"/>
      <c r="N438" s="106"/>
      <c r="O438" s="106"/>
      <c r="P438" s="106">
        <v>161509314</v>
      </c>
      <c r="Q438" s="106">
        <v>6943800</v>
      </c>
      <c r="R438" s="106">
        <v>11144770</v>
      </c>
      <c r="S438" s="106"/>
      <c r="T438" s="117" t="str">
        <f t="shared" ref="T438:T443" si="38">""&amp;A438</f>
        <v>Уменьшение остатков средств бюджетов</v>
      </c>
      <c r="U438" s="105" t="str">
        <f t="shared" ref="U438:U443" si="39">""&amp;B438</f>
        <v>720</v>
      </c>
      <c r="V438" s="216" t="str">
        <f t="shared" ref="V438:V443" si="40">""&amp;C438</f>
        <v>00001050000000000600</v>
      </c>
      <c r="W438" s="257"/>
      <c r="X438" s="257"/>
      <c r="Y438" s="258"/>
      <c r="Z438" s="106">
        <v>93236714.310000002</v>
      </c>
      <c r="AA438" s="106"/>
      <c r="AB438" s="106">
        <v>93236714.310000002</v>
      </c>
      <c r="AC438" s="106">
        <v>5611280</v>
      </c>
      <c r="AD438" s="106"/>
      <c r="AE438" s="106"/>
      <c r="AF438" s="106"/>
      <c r="AG438" s="106"/>
      <c r="AH438" s="106"/>
      <c r="AI438" s="106">
        <v>89942424.609999999</v>
      </c>
      <c r="AJ438" s="106">
        <v>3798878.73</v>
      </c>
      <c r="AK438" s="125">
        <v>5106690.97</v>
      </c>
      <c r="AL438" s="107"/>
      <c r="AM438" s="102" t="str">
        <f t="shared" si="37"/>
        <v>00001050000000000600</v>
      </c>
      <c r="AN438" s="103"/>
    </row>
    <row r="439" spans="1:40" s="104" customFormat="1" ht="11.25" x14ac:dyDescent="0.2">
      <c r="A439" s="155" t="s">
        <v>73</v>
      </c>
      <c r="B439" s="105" t="s">
        <v>29</v>
      </c>
      <c r="C439" s="216" t="s">
        <v>72</v>
      </c>
      <c r="D439" s="257"/>
      <c r="E439" s="257"/>
      <c r="F439" s="258"/>
      <c r="G439" s="106">
        <v>169470974</v>
      </c>
      <c r="H439" s="106"/>
      <c r="I439" s="106">
        <v>169470974</v>
      </c>
      <c r="J439" s="106">
        <v>10126910</v>
      </c>
      <c r="K439" s="106"/>
      <c r="L439" s="106"/>
      <c r="M439" s="106"/>
      <c r="N439" s="106"/>
      <c r="O439" s="106"/>
      <c r="P439" s="106">
        <v>161509314</v>
      </c>
      <c r="Q439" s="106">
        <v>6943800</v>
      </c>
      <c r="R439" s="106">
        <v>11144770</v>
      </c>
      <c r="S439" s="106"/>
      <c r="T439" s="117" t="str">
        <f t="shared" si="38"/>
        <v>Уменьшение прочих остатков средств бюджетов</v>
      </c>
      <c r="U439" s="105" t="str">
        <f t="shared" si="39"/>
        <v>720</v>
      </c>
      <c r="V439" s="216" t="str">
        <f t="shared" si="40"/>
        <v>00001050200000000600</v>
      </c>
      <c r="W439" s="257"/>
      <c r="X439" s="257"/>
      <c r="Y439" s="258"/>
      <c r="Z439" s="106">
        <v>93236714.310000002</v>
      </c>
      <c r="AA439" s="106"/>
      <c r="AB439" s="106">
        <v>93236714.310000002</v>
      </c>
      <c r="AC439" s="106">
        <v>5611280</v>
      </c>
      <c r="AD439" s="106"/>
      <c r="AE439" s="106"/>
      <c r="AF439" s="106"/>
      <c r="AG439" s="106"/>
      <c r="AH439" s="106"/>
      <c r="AI439" s="106">
        <v>89942424.609999999</v>
      </c>
      <c r="AJ439" s="106">
        <v>3798878.73</v>
      </c>
      <c r="AK439" s="125">
        <v>5106690.97</v>
      </c>
      <c r="AL439" s="107"/>
      <c r="AM439" s="102" t="str">
        <f t="shared" si="37"/>
        <v>00001050200000000600</v>
      </c>
      <c r="AN439" s="103"/>
    </row>
    <row r="440" spans="1:40" s="104" customFormat="1" ht="19.5" x14ac:dyDescent="0.2">
      <c r="A440" s="155" t="s">
        <v>75</v>
      </c>
      <c r="B440" s="105" t="s">
        <v>29</v>
      </c>
      <c r="C440" s="216" t="s">
        <v>74</v>
      </c>
      <c r="D440" s="257"/>
      <c r="E440" s="257"/>
      <c r="F440" s="258"/>
      <c r="G440" s="106">
        <v>169470974</v>
      </c>
      <c r="H440" s="106"/>
      <c r="I440" s="106">
        <v>169470974</v>
      </c>
      <c r="J440" s="106">
        <v>10126910</v>
      </c>
      <c r="K440" s="106"/>
      <c r="L440" s="106"/>
      <c r="M440" s="106"/>
      <c r="N440" s="106"/>
      <c r="O440" s="106"/>
      <c r="P440" s="106">
        <v>161509314</v>
      </c>
      <c r="Q440" s="106">
        <v>6943800</v>
      </c>
      <c r="R440" s="106">
        <v>11144770</v>
      </c>
      <c r="S440" s="106"/>
      <c r="T440" s="117" t="str">
        <f t="shared" si="38"/>
        <v>Уменьшение прочих остатков денежных средств бюджетов</v>
      </c>
      <c r="U440" s="105" t="str">
        <f t="shared" si="39"/>
        <v>720</v>
      </c>
      <c r="V440" s="216" t="str">
        <f t="shared" si="40"/>
        <v>00001050201000000610</v>
      </c>
      <c r="W440" s="257"/>
      <c r="X440" s="257"/>
      <c r="Y440" s="258"/>
      <c r="Z440" s="106">
        <v>93236714.310000002</v>
      </c>
      <c r="AA440" s="106"/>
      <c r="AB440" s="106">
        <v>93236714.310000002</v>
      </c>
      <c r="AC440" s="106">
        <v>5611280</v>
      </c>
      <c r="AD440" s="106"/>
      <c r="AE440" s="106"/>
      <c r="AF440" s="106"/>
      <c r="AG440" s="106"/>
      <c r="AH440" s="106"/>
      <c r="AI440" s="106">
        <v>89942424.609999999</v>
      </c>
      <c r="AJ440" s="106">
        <v>3798878.73</v>
      </c>
      <c r="AK440" s="125">
        <v>5106690.97</v>
      </c>
      <c r="AL440" s="107"/>
      <c r="AM440" s="102" t="str">
        <f t="shared" si="37"/>
        <v>00001050201000000610</v>
      </c>
      <c r="AN440" s="103"/>
    </row>
    <row r="441" spans="1:40" s="104" customFormat="1" ht="19.5" x14ac:dyDescent="0.2">
      <c r="A441" s="118" t="s">
        <v>77</v>
      </c>
      <c r="B441" s="93" t="s">
        <v>29</v>
      </c>
      <c r="C441" s="267" t="s">
        <v>76</v>
      </c>
      <c r="D441" s="268"/>
      <c r="E441" s="268"/>
      <c r="F441" s="269"/>
      <c r="G441" s="106">
        <v>151939114</v>
      </c>
      <c r="H441" s="94"/>
      <c r="I441" s="106">
        <v>151939114</v>
      </c>
      <c r="J441" s="94">
        <v>9570200</v>
      </c>
      <c r="K441" s="95"/>
      <c r="L441" s="95"/>
      <c r="M441" s="95"/>
      <c r="N441" s="95"/>
      <c r="O441" s="95"/>
      <c r="P441" s="95">
        <v>161509314</v>
      </c>
      <c r="Q441" s="95"/>
      <c r="R441" s="95"/>
      <c r="S441" s="95"/>
      <c r="T441" s="146" t="str">
        <f t="shared" si="38"/>
        <v>Уменьшение прочих остатков денежных средств бюджетов муниципальных районов</v>
      </c>
      <c r="U441" s="147" t="str">
        <f t="shared" si="39"/>
        <v>720</v>
      </c>
      <c r="V441" s="270" t="str">
        <f t="shared" si="40"/>
        <v>00001050201050000610</v>
      </c>
      <c r="W441" s="271"/>
      <c r="X441" s="271"/>
      <c r="Y441" s="272"/>
      <c r="Z441" s="106">
        <v>84566824.609999999</v>
      </c>
      <c r="AA441" s="94"/>
      <c r="AB441" s="106">
        <v>84566824.609999999</v>
      </c>
      <c r="AC441" s="94">
        <v>5375600</v>
      </c>
      <c r="AD441" s="95"/>
      <c r="AE441" s="96"/>
      <c r="AF441" s="97"/>
      <c r="AG441" s="97"/>
      <c r="AH441" s="97"/>
      <c r="AI441" s="97">
        <v>89942424.609999999</v>
      </c>
      <c r="AJ441" s="97"/>
      <c r="AK441" s="97"/>
      <c r="AL441" s="98"/>
      <c r="AM441" s="102" t="str">
        <f t="shared" si="37"/>
        <v>00001050201050000610</v>
      </c>
    </row>
    <row r="442" spans="1:40" s="104" customFormat="1" ht="19.5" x14ac:dyDescent="0.2">
      <c r="A442" s="118" t="s">
        <v>79</v>
      </c>
      <c r="B442" s="93" t="s">
        <v>29</v>
      </c>
      <c r="C442" s="267" t="s">
        <v>78</v>
      </c>
      <c r="D442" s="268"/>
      <c r="E442" s="268"/>
      <c r="F442" s="269"/>
      <c r="G442" s="106">
        <v>10694770</v>
      </c>
      <c r="H442" s="94"/>
      <c r="I442" s="106">
        <v>10694770</v>
      </c>
      <c r="J442" s="94">
        <v>450000</v>
      </c>
      <c r="K442" s="95"/>
      <c r="L442" s="95"/>
      <c r="M442" s="95"/>
      <c r="N442" s="95"/>
      <c r="O442" s="95"/>
      <c r="P442" s="95"/>
      <c r="Q442" s="95"/>
      <c r="R442" s="95">
        <v>11144770</v>
      </c>
      <c r="S442" s="95"/>
      <c r="T442" s="146" t="str">
        <f t="shared" si="38"/>
        <v>Уменьшение прочих остатков денежных средств бюджетов сельских поселений</v>
      </c>
      <c r="U442" s="147" t="str">
        <f t="shared" si="39"/>
        <v>720</v>
      </c>
      <c r="V442" s="270" t="str">
        <f t="shared" si="40"/>
        <v>00001050201100000610</v>
      </c>
      <c r="W442" s="271"/>
      <c r="X442" s="271"/>
      <c r="Y442" s="272"/>
      <c r="Z442" s="106">
        <v>4871010.97</v>
      </c>
      <c r="AA442" s="94"/>
      <c r="AB442" s="106">
        <v>4871010.97</v>
      </c>
      <c r="AC442" s="94">
        <v>235680</v>
      </c>
      <c r="AD442" s="95"/>
      <c r="AE442" s="96"/>
      <c r="AF442" s="97"/>
      <c r="AG442" s="97"/>
      <c r="AH442" s="97"/>
      <c r="AI442" s="97"/>
      <c r="AJ442" s="97"/>
      <c r="AK442" s="97">
        <v>5106690.97</v>
      </c>
      <c r="AL442" s="98"/>
      <c r="AM442" s="102" t="str">
        <f t="shared" si="37"/>
        <v>00001050201100000610</v>
      </c>
    </row>
    <row r="443" spans="1:40" s="104" customFormat="1" ht="19.5" x14ac:dyDescent="0.2">
      <c r="A443" s="118" t="s">
        <v>81</v>
      </c>
      <c r="B443" s="93" t="s">
        <v>29</v>
      </c>
      <c r="C443" s="267" t="s">
        <v>80</v>
      </c>
      <c r="D443" s="268"/>
      <c r="E443" s="268"/>
      <c r="F443" s="269"/>
      <c r="G443" s="106">
        <v>6837090</v>
      </c>
      <c r="H443" s="94"/>
      <c r="I443" s="106">
        <v>6837090</v>
      </c>
      <c r="J443" s="94">
        <v>106710</v>
      </c>
      <c r="K443" s="95"/>
      <c r="L443" s="95"/>
      <c r="M443" s="95"/>
      <c r="N443" s="95"/>
      <c r="O443" s="95"/>
      <c r="P443" s="95"/>
      <c r="Q443" s="95">
        <v>6943800</v>
      </c>
      <c r="R443" s="95"/>
      <c r="S443" s="95"/>
      <c r="T443" s="146" t="str">
        <f t="shared" si="38"/>
        <v>Уменьшение прочих остатков денежных средств бюджетов городских поселений</v>
      </c>
      <c r="U443" s="147" t="str">
        <f t="shared" si="39"/>
        <v>720</v>
      </c>
      <c r="V443" s="270" t="str">
        <f t="shared" si="40"/>
        <v>00001050201130000610</v>
      </c>
      <c r="W443" s="271"/>
      <c r="X443" s="271"/>
      <c r="Y443" s="272"/>
      <c r="Z443" s="106">
        <v>3798878.73</v>
      </c>
      <c r="AA443" s="94"/>
      <c r="AB443" s="106">
        <v>3798878.73</v>
      </c>
      <c r="AC443" s="94"/>
      <c r="AD443" s="95"/>
      <c r="AE443" s="96"/>
      <c r="AF443" s="97"/>
      <c r="AG443" s="97"/>
      <c r="AH443" s="97"/>
      <c r="AI443" s="97"/>
      <c r="AJ443" s="97">
        <v>3798878.73</v>
      </c>
      <c r="AK443" s="97"/>
      <c r="AL443" s="98"/>
      <c r="AM443" s="102" t="str">
        <f t="shared" si="37"/>
        <v>00001050201130000610</v>
      </c>
    </row>
    <row r="444" spans="1:40" x14ac:dyDescent="0.25">
      <c r="A444" s="12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12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</row>
  </sheetData>
  <mergeCells count="941">
    <mergeCell ref="C149:F149"/>
    <mergeCell ref="V149:Y149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408:E408"/>
    <mergeCell ref="V408:X408"/>
    <mergeCell ref="C409:E409"/>
    <mergeCell ref="V409:X40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440:F440"/>
    <mergeCell ref="V440:Y440"/>
    <mergeCell ref="C441:F441"/>
    <mergeCell ref="V441:Y441"/>
    <mergeCell ref="C442:F442"/>
    <mergeCell ref="V442:Y442"/>
    <mergeCell ref="C433:F433"/>
    <mergeCell ref="C432:F432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V184:X184"/>
    <mergeCell ref="C185:E185"/>
    <mergeCell ref="V185:X185"/>
    <mergeCell ref="C186:E186"/>
    <mergeCell ref="V186:X186"/>
    <mergeCell ref="C187:E187"/>
    <mergeCell ref="V187:X187"/>
    <mergeCell ref="V429:Y429"/>
    <mergeCell ref="V430:Y430"/>
    <mergeCell ref="V431:Y431"/>
    <mergeCell ref="V421:Y421"/>
    <mergeCell ref="V422:Y422"/>
    <mergeCell ref="V423:Y423"/>
    <mergeCell ref="V424:Y424"/>
    <mergeCell ref="V425:Y425"/>
    <mergeCell ref="C443:F443"/>
    <mergeCell ref="V443:Y443"/>
    <mergeCell ref="V432:Y432"/>
    <mergeCell ref="V433:Y433"/>
    <mergeCell ref="C434:F434"/>
    <mergeCell ref="V434:Y434"/>
    <mergeCell ref="C435:F435"/>
    <mergeCell ref="V435:Y435"/>
    <mergeCell ref="C436:F436"/>
    <mergeCell ref="V436:Y436"/>
    <mergeCell ref="C437:F437"/>
    <mergeCell ref="V437:Y437"/>
    <mergeCell ref="C438:F438"/>
    <mergeCell ref="V438:Y438"/>
    <mergeCell ref="C439:F439"/>
    <mergeCell ref="V439:Y439"/>
    <mergeCell ref="K415:K416"/>
    <mergeCell ref="J415:J416"/>
    <mergeCell ref="M415:M416"/>
    <mergeCell ref="I415:I416"/>
    <mergeCell ref="V417:Y417"/>
    <mergeCell ref="V418:Y418"/>
    <mergeCell ref="V419:Y420"/>
    <mergeCell ref="V427:Y427"/>
    <mergeCell ref="V428:Y428"/>
    <mergeCell ref="C431:F431"/>
    <mergeCell ref="J163:J164"/>
    <mergeCell ref="C165:F165"/>
    <mergeCell ref="C162:F164"/>
    <mergeCell ref="AC415:AC416"/>
    <mergeCell ref="V166:Y166"/>
    <mergeCell ref="V410:Y410"/>
    <mergeCell ref="V414:Y416"/>
    <mergeCell ref="AA415:AA416"/>
    <mergeCell ref="V173:X173"/>
    <mergeCell ref="V174:X174"/>
    <mergeCell ref="V175:X175"/>
    <mergeCell ref="V176:X176"/>
    <mergeCell ref="V177:X177"/>
    <mergeCell ref="V178:X178"/>
    <mergeCell ref="R415:R416"/>
    <mergeCell ref="C421:F421"/>
    <mergeCell ref="C422:F422"/>
    <mergeCell ref="C423:F423"/>
    <mergeCell ref="C424:F424"/>
    <mergeCell ref="C425:F425"/>
    <mergeCell ref="C167:E167"/>
    <mergeCell ref="C168:E168"/>
    <mergeCell ref="C169:E169"/>
    <mergeCell ref="Z13:AL13"/>
    <mergeCell ref="AA163:AA164"/>
    <mergeCell ref="A414:A416"/>
    <mergeCell ref="B414:B416"/>
    <mergeCell ref="C414:F416"/>
    <mergeCell ref="AL163:AL164"/>
    <mergeCell ref="A162:A164"/>
    <mergeCell ref="B162:B164"/>
    <mergeCell ref="Z162:AL162"/>
    <mergeCell ref="C17:F17"/>
    <mergeCell ref="J14:J15"/>
    <mergeCell ref="H14:H15"/>
    <mergeCell ref="AL415:AL416"/>
    <mergeCell ref="T162:T164"/>
    <mergeCell ref="U162:U164"/>
    <mergeCell ref="T414:T416"/>
    <mergeCell ref="U414:U416"/>
    <mergeCell ref="V165:Y165"/>
    <mergeCell ref="Q163:Q164"/>
    <mergeCell ref="T13:T15"/>
    <mergeCell ref="V13:Y15"/>
    <mergeCell ref="V16:Y16"/>
    <mergeCell ref="A13:A15"/>
    <mergeCell ref="C16:F16"/>
    <mergeCell ref="B13:B15"/>
    <mergeCell ref="K14:K15"/>
    <mergeCell ref="G14:G15"/>
    <mergeCell ref="I14:I15"/>
    <mergeCell ref="M14:M15"/>
    <mergeCell ref="C430:F430"/>
    <mergeCell ref="C39:F39"/>
    <mergeCell ref="C427:F427"/>
    <mergeCell ref="G163:G164"/>
    <mergeCell ref="M163:M164"/>
    <mergeCell ref="H163:H164"/>
    <mergeCell ref="H415:H416"/>
    <mergeCell ref="C429:F429"/>
    <mergeCell ref="C170:E170"/>
    <mergeCell ref="C171:E171"/>
    <mergeCell ref="C172:E172"/>
    <mergeCell ref="C173:E173"/>
    <mergeCell ref="C418:F418"/>
    <mergeCell ref="C166:F166"/>
    <mergeCell ref="G414:S414"/>
    <mergeCell ref="C417:F417"/>
    <mergeCell ref="G415:G416"/>
    <mergeCell ref="C410:F410"/>
    <mergeCell ref="P415:P416"/>
    <mergeCell ref="AJ415:AJ416"/>
    <mergeCell ref="AI415:AI416"/>
    <mergeCell ref="AE14:AE15"/>
    <mergeCell ref="AB160:AD160"/>
    <mergeCell ref="AJ163:AJ164"/>
    <mergeCell ref="AI14:AI15"/>
    <mergeCell ref="AF163:AF164"/>
    <mergeCell ref="AD163:AD164"/>
    <mergeCell ref="Z414:AL414"/>
    <mergeCell ref="Z14:Z15"/>
    <mergeCell ref="AL14:AL15"/>
    <mergeCell ref="AH415:AH416"/>
    <mergeCell ref="AK415:AK416"/>
    <mergeCell ref="AG14:AG15"/>
    <mergeCell ref="AH14:AH15"/>
    <mergeCell ref="AK14:AK15"/>
    <mergeCell ref="AG163:AG164"/>
    <mergeCell ref="AH163:AH164"/>
    <mergeCell ref="AK163:AK164"/>
    <mergeCell ref="AG415:AG416"/>
    <mergeCell ref="AI163:AI164"/>
    <mergeCell ref="Z163:Z164"/>
    <mergeCell ref="AF415:AF416"/>
    <mergeCell ref="V426:Y426"/>
    <mergeCell ref="U13:U15"/>
    <mergeCell ref="AF14:AF15"/>
    <mergeCell ref="AB415:AB416"/>
    <mergeCell ref="K163:K164"/>
    <mergeCell ref="AD14:AD15"/>
    <mergeCell ref="AD415:AD416"/>
    <mergeCell ref="AE415:AE416"/>
    <mergeCell ref="G162:S162"/>
    <mergeCell ref="I163:I164"/>
    <mergeCell ref="Z415:Z416"/>
    <mergeCell ref="S415:S416"/>
    <mergeCell ref="AE163:AE164"/>
    <mergeCell ref="Q14:Q15"/>
    <mergeCell ref="V167:X167"/>
    <mergeCell ref="V168:X168"/>
    <mergeCell ref="V169:X169"/>
    <mergeCell ref="V170:X170"/>
    <mergeCell ref="V171:X171"/>
    <mergeCell ref="V172:X172"/>
    <mergeCell ref="P14:P15"/>
    <mergeCell ref="L14:L15"/>
    <mergeCell ref="N415:N416"/>
    <mergeCell ref="O415:O416"/>
    <mergeCell ref="B1:Q2"/>
    <mergeCell ref="J4:K4"/>
    <mergeCell ref="G6:P6"/>
    <mergeCell ref="G7:P7"/>
    <mergeCell ref="C13:F15"/>
    <mergeCell ref="G13:S13"/>
    <mergeCell ref="B6:F6"/>
    <mergeCell ref="B7:F7"/>
    <mergeCell ref="C428:F428"/>
    <mergeCell ref="L415:L416"/>
    <mergeCell ref="L163:L164"/>
    <mergeCell ref="Q415:Q416"/>
    <mergeCell ref="C40:F40"/>
    <mergeCell ref="C419:F420"/>
    <mergeCell ref="B9:F9"/>
    <mergeCell ref="B8:G8"/>
    <mergeCell ref="C426:F426"/>
    <mergeCell ref="C174:E174"/>
    <mergeCell ref="C175:E175"/>
    <mergeCell ref="C176:E176"/>
    <mergeCell ref="C177:E177"/>
    <mergeCell ref="C178:E178"/>
    <mergeCell ref="C179:E179"/>
    <mergeCell ref="C184:E184"/>
    <mergeCell ref="R14:R15"/>
    <mergeCell ref="N163:N164"/>
    <mergeCell ref="O163:O164"/>
    <mergeCell ref="R163:R164"/>
    <mergeCell ref="AC163:AC164"/>
    <mergeCell ref="AJ14:AJ15"/>
    <mergeCell ref="AC14:AC15"/>
    <mergeCell ref="AB14:AB15"/>
    <mergeCell ref="AB163:AB164"/>
    <mergeCell ref="AA14:AA15"/>
    <mergeCell ref="V17:Y17"/>
    <mergeCell ref="V162:Y164"/>
    <mergeCell ref="S14:S15"/>
    <mergeCell ref="V40:Y40"/>
    <mergeCell ref="N14:N15"/>
    <mergeCell ref="O14:O15"/>
    <mergeCell ref="P163:P164"/>
    <mergeCell ref="S163:S164"/>
  </mergeCells>
  <phoneticPr fontId="0" type="noConversion"/>
  <pageMargins left="0" right="0" top="0.98425196850393704" bottom="0" header="0" footer="0"/>
  <pageSetup paperSize="9" scale="63" fitToHeight="0" orientation="landscape" blackAndWhite="1" r:id="rId1"/>
  <headerFooter alignWithMargins="0"/>
  <rowBreaks count="2" manualBreakCount="2">
    <brk id="159" max="16383" man="1"/>
    <brk id="41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2016-11-16T08:12:23Z</cp:lastPrinted>
  <dcterms:created xsi:type="dcterms:W3CDTF">2009-02-09T10:54:54Z</dcterms:created>
  <dcterms:modified xsi:type="dcterms:W3CDTF">2016-11-16T08:12:26Z</dcterms:modified>
</cp:coreProperties>
</file>